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416" windowWidth="18760" windowHeight="12700" tabRatio="601" activeTab="0"/>
  </bookViews>
  <sheets>
    <sheet name="５０社" sheetId="1" r:id="rId1"/>
  </sheets>
  <definedNames>
    <definedName name="_xlnm.Print_Area" localSheetId="0">'５０社'!$B$1:$O$59</definedName>
  </definedNames>
  <calcPr fullCalcOnLoad="1"/>
</workbook>
</file>

<file path=xl/sharedStrings.xml><?xml version="1.0" encoding="utf-8"?>
<sst xmlns="http://schemas.openxmlformats.org/spreadsheetml/2006/main" count="74" uniqueCount="65">
  <si>
    <t>小田急トラベル</t>
  </si>
  <si>
    <t>ジャルトラベル北海道</t>
  </si>
  <si>
    <t>東日観光</t>
  </si>
  <si>
    <t>内外航空サービス</t>
  </si>
  <si>
    <t>西日本旅客鉄道</t>
  </si>
  <si>
    <t>ＡＴＢ</t>
  </si>
  <si>
    <t>南海国際旅行</t>
  </si>
  <si>
    <t>京成トラベルサービス</t>
  </si>
  <si>
    <t>フジトラベルサービス</t>
  </si>
  <si>
    <t>日立トラベルビューロー</t>
  </si>
  <si>
    <t>トラベル日本</t>
  </si>
  <si>
    <t>京阪交通社</t>
  </si>
  <si>
    <t>三交旅行</t>
  </si>
  <si>
    <t>新日本トラベル</t>
  </si>
  <si>
    <t>※１．ジェイティービーについては、同社の国際旅行事業部がＪＴＢグローバルマーケティング＆トラベルとして分社化されたことに伴い、</t>
  </si>
  <si>
    <t>※２．新日本トラベルについては、１０月１日にエヌオーイーと合併したことに伴い、前年同月比のみ掲載しています。</t>
  </si>
  <si>
    <t>2005年10月主要旅行業者50社の旅行取扱状況速報</t>
  </si>
  <si>
    <t>海　外　旅　行</t>
  </si>
  <si>
    <t>外 国 人 旅 行</t>
  </si>
  <si>
    <t>国　内　旅　行</t>
  </si>
  <si>
    <t>合　　　計</t>
  </si>
  <si>
    <t>（単位：千円）</t>
  </si>
  <si>
    <t>前年比</t>
  </si>
  <si>
    <t>会　　社　　名</t>
  </si>
  <si>
    <t>-</t>
  </si>
  <si>
    <t>-</t>
  </si>
  <si>
    <t xml:space="preserve">    前年同月取扱額についても当該取扱部分を控除した額を計上しています。</t>
  </si>
  <si>
    <t>ジェイティービー</t>
  </si>
  <si>
    <t>近畿日本ツーリスト</t>
  </si>
  <si>
    <t>日本旅行</t>
  </si>
  <si>
    <t>阪急交通社</t>
  </si>
  <si>
    <t>ジェイティービートラベランド</t>
  </si>
  <si>
    <t>エイチ・アイ・エス</t>
  </si>
  <si>
    <t>ＡＮＡセールス</t>
  </si>
  <si>
    <t>ジェイティービーワールドバケーションズ</t>
  </si>
  <si>
    <t>東急観光</t>
  </si>
  <si>
    <t>日本通運</t>
  </si>
  <si>
    <t>クラブツーリズム</t>
  </si>
  <si>
    <t>名鉄観光サービス</t>
  </si>
  <si>
    <t>ジャルツアーズ</t>
  </si>
  <si>
    <t>ジャルパック</t>
  </si>
  <si>
    <t>農協観光</t>
  </si>
  <si>
    <t>読売旅行</t>
  </si>
  <si>
    <t>ジェイアール東海ツアーズ</t>
  </si>
  <si>
    <t>パシフィックツアーシステムズ</t>
  </si>
  <si>
    <t>ジャルトラベル</t>
  </si>
  <si>
    <t>ジェイティービービジネストラベルソリューションズ</t>
  </si>
  <si>
    <t>ツーリストサービス</t>
  </si>
  <si>
    <t>西鉄旅行</t>
  </si>
  <si>
    <t>日新航空サービス</t>
  </si>
  <si>
    <t>ビッグホリデー</t>
  </si>
  <si>
    <t>タビックスジャパン</t>
  </si>
  <si>
    <t>東武トラベル</t>
  </si>
  <si>
    <t>エムオーツーリスト</t>
  </si>
  <si>
    <t>トラベルプラザインターナショナル</t>
  </si>
  <si>
    <t>京王観光</t>
  </si>
  <si>
    <t>九州旅客鉄道</t>
  </si>
  <si>
    <t>北海道旅客鉄道</t>
  </si>
  <si>
    <t>郵船トラベル</t>
  </si>
  <si>
    <t>沖縄ツーリスト</t>
  </si>
  <si>
    <t>阪神電気鉄道</t>
  </si>
  <si>
    <t>アールアンドシーツアーズ</t>
  </si>
  <si>
    <t>エヌオーイー</t>
  </si>
  <si>
    <t>小　　　　　　　　　計</t>
  </si>
  <si>
    <t>合　　　　　　　　　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</si>
</sst>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Red]0.0"/>
    <numFmt numFmtId="178" formatCode="0.0_ "/>
    <numFmt numFmtId="179" formatCode="#,##0;[Red]#,##0"/>
    <numFmt numFmtId="180" formatCode="#,##0.0_ "/>
    <numFmt numFmtId="181" formatCode="#,##0;&quot;△ &quot;#,##0"/>
    <numFmt numFmtId="182" formatCode="#,###&quot;※&quot;"/>
    <numFmt numFmtId="183" formatCode="#,###&quot;※2&quot;"/>
    <numFmt numFmtId="184" formatCode="#,###&quot;※1&quot;"/>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平成角ゴシック"/>
      <family val="0"/>
    </font>
    <font>
      <sz val="14"/>
      <name val="平成角ゴシック"/>
      <family val="0"/>
    </font>
    <font>
      <sz val="10"/>
      <name val="平成角ゴシック"/>
      <family val="3"/>
    </font>
  </fonts>
  <fills count="2">
    <fill>
      <patternFill/>
    </fill>
    <fill>
      <patternFill patternType="gray125"/>
    </fill>
  </fills>
  <borders count="11">
    <border>
      <left/>
      <right/>
      <top/>
      <bottom/>
      <diagonal/>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44">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pplyProtection="1">
      <alignment/>
      <protection/>
    </xf>
    <xf numFmtId="0" fontId="7" fillId="0" borderId="1" xfId="0" applyFont="1" applyBorder="1" applyAlignment="1">
      <alignment/>
    </xf>
    <xf numFmtId="38" fontId="7" fillId="0" borderId="2" xfId="17" applyFont="1" applyBorder="1" applyAlignment="1">
      <alignment/>
    </xf>
    <xf numFmtId="177" fontId="7" fillId="0" borderId="2" xfId="0" applyNumberFormat="1" applyFont="1" applyBorder="1" applyAlignment="1">
      <alignment/>
    </xf>
    <xf numFmtId="177" fontId="7" fillId="0" borderId="3" xfId="0" applyNumberFormat="1" applyFont="1" applyBorder="1" applyAlignment="1">
      <alignment/>
    </xf>
    <xf numFmtId="38" fontId="7" fillId="0" borderId="1" xfId="17" applyFont="1" applyBorder="1" applyAlignment="1">
      <alignment/>
    </xf>
    <xf numFmtId="177" fontId="7" fillId="0" borderId="1" xfId="0" applyNumberFormat="1" applyFont="1" applyBorder="1" applyAlignment="1">
      <alignment/>
    </xf>
    <xf numFmtId="177" fontId="7" fillId="0" borderId="4" xfId="0" applyNumberFormat="1" applyFont="1" applyBorder="1" applyAlignment="1">
      <alignment/>
    </xf>
    <xf numFmtId="0" fontId="7" fillId="0" borderId="4" xfId="0" applyFont="1" applyBorder="1" applyAlignment="1">
      <alignment/>
    </xf>
    <xf numFmtId="0" fontId="7" fillId="0" borderId="0" xfId="0" applyFont="1" applyAlignment="1" applyProtection="1">
      <alignment horizontal="centerContinuous"/>
      <protection locked="0"/>
    </xf>
    <xf numFmtId="0" fontId="7" fillId="0" borderId="3" xfId="0" applyFont="1" applyBorder="1" applyAlignment="1" applyProtection="1">
      <alignment/>
      <protection/>
    </xf>
    <xf numFmtId="38" fontId="7" fillId="0" borderId="4" xfId="17" applyFont="1" applyBorder="1" applyAlignment="1" applyProtection="1">
      <alignment/>
      <protection locked="0"/>
    </xf>
    <xf numFmtId="0" fontId="7" fillId="0" borderId="4" xfId="0" applyFont="1" applyBorder="1" applyAlignment="1" applyProtection="1">
      <alignment/>
      <protection/>
    </xf>
    <xf numFmtId="3" fontId="7" fillId="0" borderId="4" xfId="17" applyNumberFormat="1" applyFont="1" applyBorder="1" applyAlignment="1" applyProtection="1">
      <alignment/>
      <protection locked="0"/>
    </xf>
    <xf numFmtId="0" fontId="7" fillId="0" borderId="4" xfId="0" applyFont="1" applyBorder="1" applyAlignment="1" applyProtection="1">
      <alignment shrinkToFit="1"/>
      <protection/>
    </xf>
    <xf numFmtId="38" fontId="7" fillId="0" borderId="4" xfId="17" applyFont="1" applyBorder="1" applyAlignment="1">
      <alignment/>
    </xf>
    <xf numFmtId="177" fontId="7" fillId="0" borderId="1" xfId="0" applyNumberFormat="1" applyFont="1" applyBorder="1" applyAlignment="1">
      <alignment/>
    </xf>
    <xf numFmtId="3" fontId="7" fillId="0" borderId="1" xfId="17" applyNumberFormat="1" applyFont="1" applyBorder="1" applyAlignment="1">
      <alignment/>
    </xf>
    <xf numFmtId="0" fontId="7" fillId="0" borderId="4" xfId="0" applyFont="1" applyBorder="1" applyAlignment="1">
      <alignment shrinkToFit="1"/>
    </xf>
    <xf numFmtId="38" fontId="7" fillId="0" borderId="1" xfId="17" applyFont="1" applyBorder="1" applyAlignment="1" applyProtection="1">
      <alignment/>
      <protection locked="0"/>
    </xf>
    <xf numFmtId="38" fontId="7" fillId="0" borderId="5" xfId="17" applyFont="1" applyBorder="1" applyAlignment="1" applyProtection="1">
      <alignment/>
      <protection locked="0"/>
    </xf>
    <xf numFmtId="38" fontId="7" fillId="0" borderId="4" xfId="17" applyFont="1" applyBorder="1" applyAlignment="1" applyProtection="1">
      <alignment horizontal="right"/>
      <protection locked="0"/>
    </xf>
    <xf numFmtId="177" fontId="7" fillId="0" borderId="1" xfId="0" applyNumberFormat="1" applyFont="1" applyBorder="1" applyAlignment="1">
      <alignment horizontal="right"/>
    </xf>
    <xf numFmtId="177" fontId="7" fillId="0" borderId="1" xfId="0" applyNumberFormat="1" applyFont="1" applyBorder="1" applyAlignment="1">
      <alignment horizontal="center"/>
    </xf>
    <xf numFmtId="38" fontId="7" fillId="0" borderId="1" xfId="17" applyFont="1" applyBorder="1" applyAlignment="1">
      <alignment horizontal="right"/>
    </xf>
    <xf numFmtId="0" fontId="7" fillId="0" borderId="0" xfId="0" applyFont="1" applyBorder="1" applyAlignment="1">
      <alignment horizontal="centerContinuous"/>
    </xf>
    <xf numFmtId="0" fontId="7" fillId="0" borderId="6" xfId="0" applyFont="1" applyBorder="1" applyAlignment="1">
      <alignment horizontal="centerContinuous"/>
    </xf>
    <xf numFmtId="0" fontId="7" fillId="0" borderId="0" xfId="0" applyFont="1" applyAlignment="1">
      <alignment horizontal="centerContinuous"/>
    </xf>
    <xf numFmtId="0" fontId="8" fillId="0" borderId="0" xfId="0" applyFont="1" applyBorder="1" applyAlignment="1">
      <alignment horizontal="centerContinuous"/>
    </xf>
    <xf numFmtId="0" fontId="7" fillId="0" borderId="2" xfId="0" applyFont="1" applyBorder="1" applyAlignment="1">
      <alignment horizontal="centerContinuous"/>
    </xf>
    <xf numFmtId="0" fontId="7" fillId="0" borderId="7" xfId="0" applyFont="1" applyBorder="1" applyAlignment="1">
      <alignment horizontal="centerContinuous"/>
    </xf>
    <xf numFmtId="0" fontId="7" fillId="0" borderId="8" xfId="0" applyFont="1" applyBorder="1" applyAlignment="1">
      <alignment horizontal="centerContinuous"/>
    </xf>
    <xf numFmtId="0" fontId="9" fillId="0" borderId="0" xfId="0" applyFont="1" applyAlignment="1">
      <alignment horizontal="right"/>
    </xf>
    <xf numFmtId="55" fontId="7" fillId="0" borderId="9" xfId="0" applyNumberFormat="1" applyFont="1" applyBorder="1" applyAlignment="1">
      <alignment horizontal="center"/>
    </xf>
    <xf numFmtId="0" fontId="7" fillId="0" borderId="9" xfId="0" applyFont="1" applyBorder="1" applyAlignment="1">
      <alignment horizontal="center"/>
    </xf>
    <xf numFmtId="0" fontId="7" fillId="0" borderId="3" xfId="0" applyFont="1" applyBorder="1" applyAlignment="1">
      <alignment horizontal="center" vertical="center"/>
    </xf>
    <xf numFmtId="0" fontId="0" fillId="0" borderId="10" xfId="0" applyBorder="1" applyAlignment="1">
      <alignment horizontal="center" vertical="center"/>
    </xf>
    <xf numFmtId="38" fontId="7" fillId="0" borderId="9" xfId="17" applyFont="1" applyBorder="1" applyAlignment="1">
      <alignment/>
    </xf>
    <xf numFmtId="177" fontId="7" fillId="0" borderId="9" xfId="0" applyNumberFormat="1" applyFont="1" applyBorder="1" applyAlignment="1">
      <alignment/>
    </xf>
    <xf numFmtId="0" fontId="7" fillId="0" borderId="0" xfId="0" applyFont="1" applyBorder="1" applyAlignment="1">
      <alignment wrapText="1"/>
    </xf>
    <xf numFmtId="0" fontId="7" fillId="0" borderId="9"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9"/>
  <sheetViews>
    <sheetView tabSelected="1" workbookViewId="0" topLeftCell="B1">
      <selection activeCell="F21" sqref="F21"/>
    </sheetView>
  </sheetViews>
  <sheetFormatPr defaultColWidth="13.00390625" defaultRowHeight="13.5"/>
  <cols>
    <col min="1" max="1" width="9.00390625" style="1" hidden="1" customWidth="1"/>
    <col min="2" max="2" width="32.125" style="1" customWidth="1"/>
    <col min="3" max="3" width="0.12890625" style="1" customWidth="1"/>
    <col min="4" max="5" width="13.00390625" style="1" customWidth="1"/>
    <col min="6" max="6" width="7.625" style="1" customWidth="1"/>
    <col min="7" max="8" width="12.50390625" style="1" customWidth="1"/>
    <col min="9" max="9" width="8.50390625" style="1" customWidth="1"/>
    <col min="10" max="11" width="13.00390625" style="1" customWidth="1"/>
    <col min="12" max="12" width="7.625" style="1" customWidth="1"/>
    <col min="13" max="14" width="13.00390625" style="1" customWidth="1"/>
    <col min="15" max="15" width="7.50390625" style="1" customWidth="1"/>
    <col min="16" max="16384" width="8.875" style="1" customWidth="1"/>
  </cols>
  <sheetData>
    <row r="1" spans="2:15" ht="17.25" customHeight="1">
      <c r="B1" s="31" t="s">
        <v>16</v>
      </c>
      <c r="C1" s="29"/>
      <c r="D1" s="28"/>
      <c r="E1" s="28"/>
      <c r="F1" s="30"/>
      <c r="G1" s="28"/>
      <c r="H1" s="28"/>
      <c r="I1" s="30"/>
      <c r="J1" s="28"/>
      <c r="K1" s="28"/>
      <c r="L1" s="30"/>
      <c r="M1" s="28"/>
      <c r="N1" s="28"/>
      <c r="O1" s="35" t="s">
        <v>21</v>
      </c>
    </row>
    <row r="2" spans="2:15" ht="16.5" customHeight="1">
      <c r="B2" s="38" t="s">
        <v>23</v>
      </c>
      <c r="C2" s="4"/>
      <c r="D2" s="32" t="s">
        <v>17</v>
      </c>
      <c r="E2" s="33"/>
      <c r="F2" s="33"/>
      <c r="G2" s="32" t="s">
        <v>18</v>
      </c>
      <c r="H2" s="33"/>
      <c r="I2" s="33"/>
      <c r="J2" s="32" t="s">
        <v>19</v>
      </c>
      <c r="K2" s="33"/>
      <c r="L2" s="33"/>
      <c r="M2" s="32" t="s">
        <v>20</v>
      </c>
      <c r="N2" s="33"/>
      <c r="O2" s="34"/>
    </row>
    <row r="3" spans="2:15" ht="16.5" customHeight="1">
      <c r="B3" s="39"/>
      <c r="C3" s="4"/>
      <c r="D3" s="36">
        <v>38626</v>
      </c>
      <c r="E3" s="36">
        <v>38261</v>
      </c>
      <c r="F3" s="37" t="s">
        <v>22</v>
      </c>
      <c r="G3" s="36">
        <v>38626</v>
      </c>
      <c r="H3" s="36">
        <v>38261</v>
      </c>
      <c r="I3" s="37" t="s">
        <v>22</v>
      </c>
      <c r="J3" s="36">
        <v>38626</v>
      </c>
      <c r="K3" s="36">
        <v>38261</v>
      </c>
      <c r="L3" s="37" t="s">
        <v>22</v>
      </c>
      <c r="M3" s="36">
        <v>38626</v>
      </c>
      <c r="N3" s="36">
        <v>38261</v>
      </c>
      <c r="O3" s="37" t="s">
        <v>22</v>
      </c>
    </row>
    <row r="4" spans="1:15" ht="16.5" customHeight="1">
      <c r="A4" s="1">
        <v>1</v>
      </c>
      <c r="B4" s="13" t="s">
        <v>27</v>
      </c>
      <c r="C4" s="5">
        <v>1</v>
      </c>
      <c r="D4" s="14">
        <v>39037407</v>
      </c>
      <c r="E4" s="14">
        <v>38624275</v>
      </c>
      <c r="F4" s="7">
        <f aca="true" t="shared" si="0" ref="F4:F29">IF(OR(D4=0,E4=0),"　　－　　",ROUND(D4/E4*100,1))</f>
        <v>101.1</v>
      </c>
      <c r="G4" s="14">
        <v>598094</v>
      </c>
      <c r="H4" s="14">
        <v>623664</v>
      </c>
      <c r="I4" s="9">
        <f aca="true" t="shared" si="1" ref="I4:I29">IF(OR(G4=0,H4=0),"　　－　　",ROUND(G4/H4*100,1))</f>
        <v>95.9</v>
      </c>
      <c r="J4" s="14">
        <v>89173040</v>
      </c>
      <c r="K4" s="14">
        <v>87726578</v>
      </c>
      <c r="L4" s="6">
        <f aca="true" t="shared" si="2" ref="L4:L29">IF(OR(J4=0,K4=0),"　　－　　",ROUND(J4/K4*100,1))</f>
        <v>101.6</v>
      </c>
      <c r="M4" s="5">
        <f aca="true" t="shared" si="3" ref="M4:M29">+D4+G4+J4</f>
        <v>128808541</v>
      </c>
      <c r="N4" s="5">
        <f aca="true" t="shared" si="4" ref="N4:N29">+E4+H4+K4</f>
        <v>126974517</v>
      </c>
      <c r="O4" s="7">
        <f aca="true" t="shared" si="5" ref="O4:O29">IF(OR(M4=0,N4=0),"　　－　　",ROUND(M4/N4*100,1))</f>
        <v>101.4</v>
      </c>
    </row>
    <row r="5" spans="1:15" ht="16.5" customHeight="1">
      <c r="A5" s="1">
        <v>2</v>
      </c>
      <c r="B5" s="15" t="s">
        <v>28</v>
      </c>
      <c r="C5" s="8">
        <v>2</v>
      </c>
      <c r="D5" s="14">
        <v>16049044</v>
      </c>
      <c r="E5" s="16">
        <v>17294341</v>
      </c>
      <c r="F5" s="9">
        <f t="shared" si="0"/>
        <v>92.8</v>
      </c>
      <c r="G5" s="14">
        <v>593117</v>
      </c>
      <c r="H5" s="14">
        <v>418271</v>
      </c>
      <c r="I5" s="9">
        <f t="shared" si="1"/>
        <v>141.8</v>
      </c>
      <c r="J5" s="14">
        <v>29320541</v>
      </c>
      <c r="K5" s="14">
        <v>30026561</v>
      </c>
      <c r="L5" s="9">
        <f t="shared" si="2"/>
        <v>97.6</v>
      </c>
      <c r="M5" s="8">
        <f t="shared" si="3"/>
        <v>45962702</v>
      </c>
      <c r="N5" s="8">
        <f t="shared" si="4"/>
        <v>47739173</v>
      </c>
      <c r="O5" s="10">
        <f t="shared" si="5"/>
        <v>96.3</v>
      </c>
    </row>
    <row r="6" spans="1:15" ht="16.5" customHeight="1">
      <c r="A6" s="1">
        <v>3</v>
      </c>
      <c r="B6" s="15" t="s">
        <v>29</v>
      </c>
      <c r="C6" s="8">
        <v>3</v>
      </c>
      <c r="D6" s="14">
        <v>14325009</v>
      </c>
      <c r="E6" s="14">
        <v>14823299</v>
      </c>
      <c r="F6" s="9">
        <f t="shared" si="0"/>
        <v>96.6</v>
      </c>
      <c r="G6" s="14">
        <v>594710</v>
      </c>
      <c r="H6" s="14">
        <v>470938</v>
      </c>
      <c r="I6" s="9">
        <f t="shared" si="1"/>
        <v>126.3</v>
      </c>
      <c r="J6" s="14">
        <v>29229626</v>
      </c>
      <c r="K6" s="14">
        <v>29858688</v>
      </c>
      <c r="L6" s="9">
        <f t="shared" si="2"/>
        <v>97.9</v>
      </c>
      <c r="M6" s="8">
        <f t="shared" si="3"/>
        <v>44149345</v>
      </c>
      <c r="N6" s="8">
        <f t="shared" si="4"/>
        <v>45152925</v>
      </c>
      <c r="O6" s="10">
        <f t="shared" si="5"/>
        <v>97.8</v>
      </c>
    </row>
    <row r="7" spans="1:15" ht="16.5" customHeight="1">
      <c r="A7" s="1">
        <v>4</v>
      </c>
      <c r="B7" s="15" t="s">
        <v>30</v>
      </c>
      <c r="C7" s="8">
        <v>4</v>
      </c>
      <c r="D7" s="14">
        <v>22718154</v>
      </c>
      <c r="E7" s="14">
        <v>21711900</v>
      </c>
      <c r="F7" s="9">
        <f t="shared" si="0"/>
        <v>104.6</v>
      </c>
      <c r="G7" s="14">
        <v>103109</v>
      </c>
      <c r="H7" s="14">
        <v>169151</v>
      </c>
      <c r="I7" s="9">
        <f t="shared" si="1"/>
        <v>61</v>
      </c>
      <c r="J7" s="14">
        <v>11558617</v>
      </c>
      <c r="K7" s="14">
        <v>10300808</v>
      </c>
      <c r="L7" s="9">
        <f t="shared" si="2"/>
        <v>112.2</v>
      </c>
      <c r="M7" s="8">
        <f t="shared" si="3"/>
        <v>34379880</v>
      </c>
      <c r="N7" s="8">
        <f t="shared" si="4"/>
        <v>32181859</v>
      </c>
      <c r="O7" s="10">
        <f t="shared" si="5"/>
        <v>106.8</v>
      </c>
    </row>
    <row r="8" spans="1:15" ht="16.5" customHeight="1">
      <c r="A8" s="1">
        <v>5</v>
      </c>
      <c r="B8" s="15" t="s">
        <v>31</v>
      </c>
      <c r="C8" s="8">
        <v>5</v>
      </c>
      <c r="D8" s="14">
        <v>4589214</v>
      </c>
      <c r="E8" s="14">
        <v>4445765</v>
      </c>
      <c r="F8" s="9">
        <f t="shared" si="0"/>
        <v>103.2</v>
      </c>
      <c r="G8" s="14">
        <v>2772</v>
      </c>
      <c r="H8" s="14">
        <v>2636</v>
      </c>
      <c r="I8" s="9">
        <f t="shared" si="1"/>
        <v>105.2</v>
      </c>
      <c r="J8" s="14">
        <v>14678825</v>
      </c>
      <c r="K8" s="14">
        <v>13377317</v>
      </c>
      <c r="L8" s="9">
        <f t="shared" si="2"/>
        <v>109.7</v>
      </c>
      <c r="M8" s="8">
        <f t="shared" si="3"/>
        <v>19270811</v>
      </c>
      <c r="N8" s="8">
        <f t="shared" si="4"/>
        <v>17825718</v>
      </c>
      <c r="O8" s="10">
        <f t="shared" si="5"/>
        <v>108.1</v>
      </c>
    </row>
    <row r="9" spans="1:15" ht="16.5" customHeight="1">
      <c r="A9" s="1">
        <v>6</v>
      </c>
      <c r="B9" s="15" t="s">
        <v>32</v>
      </c>
      <c r="C9" s="8">
        <v>6</v>
      </c>
      <c r="D9" s="14">
        <v>18603652</v>
      </c>
      <c r="E9" s="14">
        <v>17042361</v>
      </c>
      <c r="F9" s="9">
        <f t="shared" si="0"/>
        <v>109.2</v>
      </c>
      <c r="G9" s="14">
        <v>0</v>
      </c>
      <c r="H9" s="14">
        <v>0</v>
      </c>
      <c r="I9" s="9" t="str">
        <f t="shared" si="1"/>
        <v>　　－　　</v>
      </c>
      <c r="J9" s="14">
        <v>941180</v>
      </c>
      <c r="K9" s="14">
        <v>889776</v>
      </c>
      <c r="L9" s="9">
        <f t="shared" si="2"/>
        <v>105.8</v>
      </c>
      <c r="M9" s="8">
        <f t="shared" si="3"/>
        <v>19544832</v>
      </c>
      <c r="N9" s="8">
        <f t="shared" si="4"/>
        <v>17932137</v>
      </c>
      <c r="O9" s="10">
        <f t="shared" si="5"/>
        <v>109</v>
      </c>
    </row>
    <row r="10" spans="1:15" ht="16.5" customHeight="1">
      <c r="A10" s="1">
        <v>7</v>
      </c>
      <c r="B10" s="15" t="s">
        <v>33</v>
      </c>
      <c r="C10" s="8">
        <v>7</v>
      </c>
      <c r="D10" s="14">
        <v>4041834</v>
      </c>
      <c r="E10" s="14">
        <v>4017158</v>
      </c>
      <c r="F10" s="9">
        <f t="shared" si="0"/>
        <v>100.6</v>
      </c>
      <c r="G10" s="14">
        <v>92314</v>
      </c>
      <c r="H10" s="14">
        <v>67957</v>
      </c>
      <c r="I10" s="9">
        <f t="shared" si="1"/>
        <v>135.8</v>
      </c>
      <c r="J10" s="14">
        <v>13849430</v>
      </c>
      <c r="K10" s="14">
        <v>12216081</v>
      </c>
      <c r="L10" s="9">
        <f t="shared" si="2"/>
        <v>113.4</v>
      </c>
      <c r="M10" s="8">
        <f t="shared" si="3"/>
        <v>17983578</v>
      </c>
      <c r="N10" s="8">
        <f t="shared" si="4"/>
        <v>16301196</v>
      </c>
      <c r="O10" s="10">
        <f t="shared" si="5"/>
        <v>110.3</v>
      </c>
    </row>
    <row r="11" spans="1:15" ht="16.5" customHeight="1">
      <c r="A11" s="1">
        <v>8</v>
      </c>
      <c r="B11" s="17" t="s">
        <v>34</v>
      </c>
      <c r="C11" s="8">
        <v>18</v>
      </c>
      <c r="D11" s="14">
        <v>17988368</v>
      </c>
      <c r="E11" s="14">
        <v>16919036</v>
      </c>
      <c r="F11" s="9">
        <f t="shared" si="0"/>
        <v>106.3</v>
      </c>
      <c r="G11" s="14">
        <v>0</v>
      </c>
      <c r="H11" s="14">
        <v>0</v>
      </c>
      <c r="I11" s="9" t="str">
        <f t="shared" si="1"/>
        <v>　　－　　</v>
      </c>
      <c r="J11" s="14">
        <v>0</v>
      </c>
      <c r="K11" s="14">
        <v>0</v>
      </c>
      <c r="L11" s="9" t="str">
        <f t="shared" si="2"/>
        <v>　　－　　</v>
      </c>
      <c r="M11" s="8">
        <f t="shared" si="3"/>
        <v>17988368</v>
      </c>
      <c r="N11" s="8">
        <f t="shared" si="4"/>
        <v>16919036</v>
      </c>
      <c r="O11" s="10">
        <f t="shared" si="5"/>
        <v>106.3</v>
      </c>
    </row>
    <row r="12" spans="1:15" ht="16.5" customHeight="1">
      <c r="A12" s="1">
        <v>9</v>
      </c>
      <c r="B12" s="15" t="s">
        <v>35</v>
      </c>
      <c r="C12" s="8">
        <v>8</v>
      </c>
      <c r="D12" s="14">
        <v>4359601</v>
      </c>
      <c r="E12" s="14">
        <v>4758075</v>
      </c>
      <c r="F12" s="9">
        <f t="shared" si="0"/>
        <v>91.6</v>
      </c>
      <c r="G12" s="14">
        <v>524970</v>
      </c>
      <c r="H12" s="14">
        <v>165827</v>
      </c>
      <c r="I12" s="9">
        <f t="shared" si="1"/>
        <v>316.6</v>
      </c>
      <c r="J12" s="14">
        <v>12378022</v>
      </c>
      <c r="K12" s="14">
        <v>13375324</v>
      </c>
      <c r="L12" s="9">
        <f t="shared" si="2"/>
        <v>92.5</v>
      </c>
      <c r="M12" s="8">
        <f t="shared" si="3"/>
        <v>17262593</v>
      </c>
      <c r="N12" s="8">
        <f t="shared" si="4"/>
        <v>18299226</v>
      </c>
      <c r="O12" s="10">
        <f t="shared" si="5"/>
        <v>94.3</v>
      </c>
    </row>
    <row r="13" spans="1:15" ht="16.5" customHeight="1">
      <c r="A13" s="1">
        <v>10</v>
      </c>
      <c r="B13" s="15" t="s">
        <v>36</v>
      </c>
      <c r="C13" s="8">
        <v>9</v>
      </c>
      <c r="D13" s="14">
        <v>7377178</v>
      </c>
      <c r="E13" s="14">
        <v>7229196</v>
      </c>
      <c r="F13" s="9">
        <f t="shared" si="0"/>
        <v>102</v>
      </c>
      <c r="G13" s="14">
        <v>81991</v>
      </c>
      <c r="H13" s="14">
        <v>135341</v>
      </c>
      <c r="I13" s="9">
        <f t="shared" si="1"/>
        <v>60.6</v>
      </c>
      <c r="J13" s="14">
        <v>2630530</v>
      </c>
      <c r="K13" s="14">
        <v>3331677</v>
      </c>
      <c r="L13" s="9">
        <f t="shared" si="2"/>
        <v>79</v>
      </c>
      <c r="M13" s="8">
        <f t="shared" si="3"/>
        <v>10089699</v>
      </c>
      <c r="N13" s="8">
        <f t="shared" si="4"/>
        <v>10696214</v>
      </c>
      <c r="O13" s="10">
        <f t="shared" si="5"/>
        <v>94.3</v>
      </c>
    </row>
    <row r="14" spans="1:15" ht="16.5" customHeight="1">
      <c r="A14" s="1">
        <v>11</v>
      </c>
      <c r="B14" s="15" t="s">
        <v>37</v>
      </c>
      <c r="C14" s="4">
        <v>32</v>
      </c>
      <c r="D14" s="14">
        <v>5732127</v>
      </c>
      <c r="E14" s="14">
        <v>5448214</v>
      </c>
      <c r="F14" s="9">
        <f t="shared" si="0"/>
        <v>105.2</v>
      </c>
      <c r="G14" s="14">
        <v>0</v>
      </c>
      <c r="H14" s="14">
        <v>49600</v>
      </c>
      <c r="I14" s="9" t="str">
        <f t="shared" si="1"/>
        <v>　　－　　</v>
      </c>
      <c r="J14" s="14">
        <v>10006814</v>
      </c>
      <c r="K14" s="14">
        <v>9124742</v>
      </c>
      <c r="L14" s="10">
        <f t="shared" si="2"/>
        <v>109.7</v>
      </c>
      <c r="M14" s="18">
        <f t="shared" si="3"/>
        <v>15738941</v>
      </c>
      <c r="N14" s="18">
        <f t="shared" si="4"/>
        <v>14622556</v>
      </c>
      <c r="O14" s="10">
        <f t="shared" si="5"/>
        <v>107.6</v>
      </c>
    </row>
    <row r="15" spans="1:15" ht="16.5" customHeight="1">
      <c r="A15" s="1">
        <v>12</v>
      </c>
      <c r="B15" s="15" t="s">
        <v>38</v>
      </c>
      <c r="C15" s="8">
        <v>11</v>
      </c>
      <c r="D15" s="14">
        <v>2596551</v>
      </c>
      <c r="E15" s="14">
        <v>2914951</v>
      </c>
      <c r="F15" s="9">
        <f t="shared" si="0"/>
        <v>89.1</v>
      </c>
      <c r="G15" s="14">
        <v>40479</v>
      </c>
      <c r="H15" s="14">
        <v>42078</v>
      </c>
      <c r="I15" s="9">
        <f t="shared" si="1"/>
        <v>96.2</v>
      </c>
      <c r="J15" s="14">
        <v>9176998</v>
      </c>
      <c r="K15" s="14">
        <v>9721390</v>
      </c>
      <c r="L15" s="9">
        <f t="shared" si="2"/>
        <v>94.4</v>
      </c>
      <c r="M15" s="8">
        <f t="shared" si="3"/>
        <v>11814028</v>
      </c>
      <c r="N15" s="8">
        <f t="shared" si="4"/>
        <v>12678419</v>
      </c>
      <c r="O15" s="10">
        <f t="shared" si="5"/>
        <v>93.2</v>
      </c>
    </row>
    <row r="16" spans="1:15" ht="16.5" customHeight="1">
      <c r="A16" s="1">
        <v>13</v>
      </c>
      <c r="B16" s="15" t="s">
        <v>39</v>
      </c>
      <c r="C16" s="4">
        <v>24</v>
      </c>
      <c r="D16" s="14">
        <v>0</v>
      </c>
      <c r="E16" s="14">
        <v>0</v>
      </c>
      <c r="F16" s="9" t="str">
        <f t="shared" si="0"/>
        <v>　　－　　</v>
      </c>
      <c r="G16" s="14">
        <v>0</v>
      </c>
      <c r="H16" s="14">
        <v>2985</v>
      </c>
      <c r="I16" s="9" t="str">
        <f t="shared" si="1"/>
        <v>　　－　　</v>
      </c>
      <c r="J16" s="14">
        <v>9842826</v>
      </c>
      <c r="K16" s="14">
        <v>8786958</v>
      </c>
      <c r="L16" s="9">
        <f t="shared" si="2"/>
        <v>112</v>
      </c>
      <c r="M16" s="8">
        <f t="shared" si="3"/>
        <v>9842826</v>
      </c>
      <c r="N16" s="8">
        <f t="shared" si="4"/>
        <v>8789943</v>
      </c>
      <c r="O16" s="10">
        <f t="shared" si="5"/>
        <v>112</v>
      </c>
    </row>
    <row r="17" spans="1:15" ht="16.5" customHeight="1">
      <c r="A17" s="1">
        <v>14</v>
      </c>
      <c r="B17" s="15" t="s">
        <v>40</v>
      </c>
      <c r="C17" s="8">
        <v>10</v>
      </c>
      <c r="D17" s="14">
        <v>8103921</v>
      </c>
      <c r="E17" s="14">
        <v>9064047</v>
      </c>
      <c r="F17" s="9">
        <f t="shared" si="0"/>
        <v>89.4</v>
      </c>
      <c r="G17" s="14">
        <v>0</v>
      </c>
      <c r="H17" s="14">
        <v>0</v>
      </c>
      <c r="I17" s="9" t="str">
        <f t="shared" si="1"/>
        <v>　　－　　</v>
      </c>
      <c r="J17" s="14">
        <v>0</v>
      </c>
      <c r="K17" s="14">
        <v>0</v>
      </c>
      <c r="L17" s="9" t="str">
        <f t="shared" si="2"/>
        <v>　　－　　</v>
      </c>
      <c r="M17" s="8">
        <f t="shared" si="3"/>
        <v>8103921</v>
      </c>
      <c r="N17" s="8">
        <f t="shared" si="4"/>
        <v>9064047</v>
      </c>
      <c r="O17" s="10">
        <f t="shared" si="5"/>
        <v>89.4</v>
      </c>
    </row>
    <row r="18" spans="1:15" ht="16.5" customHeight="1">
      <c r="A18" s="1">
        <v>15</v>
      </c>
      <c r="B18" s="15" t="s">
        <v>41</v>
      </c>
      <c r="C18" s="8">
        <v>12</v>
      </c>
      <c r="D18" s="14">
        <v>1735547</v>
      </c>
      <c r="E18" s="14">
        <v>2297769</v>
      </c>
      <c r="F18" s="9">
        <f t="shared" si="0"/>
        <v>75.5</v>
      </c>
      <c r="G18" s="14">
        <v>41068</v>
      </c>
      <c r="H18" s="14">
        <v>33595</v>
      </c>
      <c r="I18" s="9">
        <f t="shared" si="1"/>
        <v>122.2</v>
      </c>
      <c r="J18" s="14">
        <v>8704994</v>
      </c>
      <c r="K18" s="14">
        <v>8378011</v>
      </c>
      <c r="L18" s="9">
        <f t="shared" si="2"/>
        <v>103.9</v>
      </c>
      <c r="M18" s="8">
        <f t="shared" si="3"/>
        <v>10481609</v>
      </c>
      <c r="N18" s="8">
        <f t="shared" si="4"/>
        <v>10709375</v>
      </c>
      <c r="O18" s="10">
        <f t="shared" si="5"/>
        <v>97.9</v>
      </c>
    </row>
    <row r="19" spans="1:15" ht="16.5" customHeight="1">
      <c r="A19" s="1">
        <v>16</v>
      </c>
      <c r="B19" s="15" t="s">
        <v>42</v>
      </c>
      <c r="C19" s="8">
        <v>13</v>
      </c>
      <c r="D19" s="14">
        <v>1065364</v>
      </c>
      <c r="E19" s="14">
        <v>1036464</v>
      </c>
      <c r="F19" s="9">
        <f t="shared" si="0"/>
        <v>102.8</v>
      </c>
      <c r="G19" s="14">
        <v>0</v>
      </c>
      <c r="H19" s="14">
        <v>2606</v>
      </c>
      <c r="I19" s="9" t="str">
        <f t="shared" si="1"/>
        <v>　　－　　</v>
      </c>
      <c r="J19" s="14">
        <v>7462803</v>
      </c>
      <c r="K19" s="14">
        <v>7166261</v>
      </c>
      <c r="L19" s="9">
        <f t="shared" si="2"/>
        <v>104.1</v>
      </c>
      <c r="M19" s="8">
        <f t="shared" si="3"/>
        <v>8528167</v>
      </c>
      <c r="N19" s="8">
        <f t="shared" si="4"/>
        <v>8205331</v>
      </c>
      <c r="O19" s="10">
        <f t="shared" si="5"/>
        <v>103.9</v>
      </c>
    </row>
    <row r="20" spans="1:15" ht="16.5" customHeight="1">
      <c r="A20" s="1">
        <v>17</v>
      </c>
      <c r="B20" s="15" t="s">
        <v>43</v>
      </c>
      <c r="C20" s="8">
        <v>15</v>
      </c>
      <c r="D20" s="14">
        <v>212542</v>
      </c>
      <c r="E20" s="14">
        <v>268378</v>
      </c>
      <c r="F20" s="9">
        <f t="shared" si="0"/>
        <v>79.2</v>
      </c>
      <c r="G20" s="14">
        <v>0</v>
      </c>
      <c r="H20" s="14">
        <v>0</v>
      </c>
      <c r="I20" s="9" t="str">
        <f t="shared" si="1"/>
        <v>　　－　　</v>
      </c>
      <c r="J20" s="14">
        <v>7025573</v>
      </c>
      <c r="K20" s="14">
        <v>6817337</v>
      </c>
      <c r="L20" s="9">
        <f t="shared" si="2"/>
        <v>103.1</v>
      </c>
      <c r="M20" s="8">
        <f t="shared" si="3"/>
        <v>7238115</v>
      </c>
      <c r="N20" s="8">
        <f t="shared" si="4"/>
        <v>7085715</v>
      </c>
      <c r="O20" s="10">
        <f t="shared" si="5"/>
        <v>102.2</v>
      </c>
    </row>
    <row r="21" spans="1:15" ht="16.5" customHeight="1">
      <c r="A21" s="1">
        <v>18</v>
      </c>
      <c r="B21" s="15" t="s">
        <v>44</v>
      </c>
      <c r="C21" s="8">
        <v>16</v>
      </c>
      <c r="D21" s="14">
        <v>2182186</v>
      </c>
      <c r="E21" s="14">
        <v>2174727</v>
      </c>
      <c r="F21" s="9">
        <f t="shared" si="0"/>
        <v>100.3</v>
      </c>
      <c r="G21" s="14">
        <v>9485</v>
      </c>
      <c r="H21" s="14">
        <v>16112</v>
      </c>
      <c r="I21" s="9">
        <f t="shared" si="1"/>
        <v>58.9</v>
      </c>
      <c r="J21" s="14">
        <v>3247136</v>
      </c>
      <c r="K21" s="14">
        <v>3140816</v>
      </c>
      <c r="L21" s="19">
        <f t="shared" si="2"/>
        <v>103.4</v>
      </c>
      <c r="M21" s="8">
        <f t="shared" si="3"/>
        <v>5438807</v>
      </c>
      <c r="N21" s="8">
        <f t="shared" si="4"/>
        <v>5331655</v>
      </c>
      <c r="O21" s="10">
        <f t="shared" si="5"/>
        <v>102</v>
      </c>
    </row>
    <row r="22" spans="1:15" ht="16.5" customHeight="1">
      <c r="A22" s="1">
        <v>19</v>
      </c>
      <c r="B22" s="15" t="s">
        <v>45</v>
      </c>
      <c r="C22" s="8">
        <v>14</v>
      </c>
      <c r="D22" s="14">
        <v>1534671</v>
      </c>
      <c r="E22" s="16">
        <v>1713498</v>
      </c>
      <c r="F22" s="9">
        <f t="shared" si="0"/>
        <v>89.6</v>
      </c>
      <c r="G22" s="14">
        <v>123694</v>
      </c>
      <c r="H22" s="16">
        <v>219631</v>
      </c>
      <c r="I22" s="9">
        <f t="shared" si="1"/>
        <v>56.3</v>
      </c>
      <c r="J22" s="14">
        <v>3856359</v>
      </c>
      <c r="K22" s="16">
        <v>3506101</v>
      </c>
      <c r="L22" s="9">
        <f t="shared" si="2"/>
        <v>110</v>
      </c>
      <c r="M22" s="8">
        <f t="shared" si="3"/>
        <v>5514724</v>
      </c>
      <c r="N22" s="20">
        <f t="shared" si="4"/>
        <v>5439230</v>
      </c>
      <c r="O22" s="10">
        <f t="shared" si="5"/>
        <v>101.4</v>
      </c>
    </row>
    <row r="23" spans="1:15" ht="16.5" customHeight="1">
      <c r="A23" s="1">
        <v>20</v>
      </c>
      <c r="B23" s="21" t="s">
        <v>46</v>
      </c>
      <c r="C23" s="4">
        <v>36</v>
      </c>
      <c r="D23" s="14">
        <v>4251634</v>
      </c>
      <c r="E23" s="14">
        <v>4015952</v>
      </c>
      <c r="F23" s="9">
        <f t="shared" si="0"/>
        <v>105.9</v>
      </c>
      <c r="G23" s="14">
        <v>33644</v>
      </c>
      <c r="H23" s="14">
        <v>4269</v>
      </c>
      <c r="I23" s="9">
        <f t="shared" si="1"/>
        <v>788.1</v>
      </c>
      <c r="J23" s="14">
        <v>1219430</v>
      </c>
      <c r="K23" s="14">
        <v>1302714</v>
      </c>
      <c r="L23" s="10">
        <f t="shared" si="2"/>
        <v>93.6</v>
      </c>
      <c r="M23" s="18">
        <f t="shared" si="3"/>
        <v>5504708</v>
      </c>
      <c r="N23" s="18">
        <f t="shared" si="4"/>
        <v>5322935</v>
      </c>
      <c r="O23" s="10">
        <f t="shared" si="5"/>
        <v>103.4</v>
      </c>
    </row>
    <row r="24" spans="1:16" ht="16.5" customHeight="1">
      <c r="A24" s="1">
        <v>21</v>
      </c>
      <c r="B24" s="11" t="s">
        <v>47</v>
      </c>
      <c r="C24" s="4">
        <v>33</v>
      </c>
      <c r="D24" s="14">
        <v>978667</v>
      </c>
      <c r="E24" s="14">
        <v>1097332</v>
      </c>
      <c r="F24" s="9">
        <f t="shared" si="0"/>
        <v>89.2</v>
      </c>
      <c r="G24" s="14">
        <v>0</v>
      </c>
      <c r="H24" s="14">
        <v>0</v>
      </c>
      <c r="I24" s="9" t="str">
        <f t="shared" si="1"/>
        <v>　　－　　</v>
      </c>
      <c r="J24" s="14">
        <v>3318567</v>
      </c>
      <c r="K24" s="14">
        <v>3236597</v>
      </c>
      <c r="L24" s="9">
        <f t="shared" si="2"/>
        <v>102.5</v>
      </c>
      <c r="M24" s="8">
        <f t="shared" si="3"/>
        <v>4297234</v>
      </c>
      <c r="N24" s="8">
        <f t="shared" si="4"/>
        <v>4333929</v>
      </c>
      <c r="O24" s="10">
        <f t="shared" si="5"/>
        <v>99.2</v>
      </c>
      <c r="P24" s="4"/>
    </row>
    <row r="25" spans="1:16" ht="16.5" customHeight="1">
      <c r="A25" s="1">
        <v>22</v>
      </c>
      <c r="B25" s="15" t="s">
        <v>48</v>
      </c>
      <c r="C25" s="4">
        <v>21</v>
      </c>
      <c r="D25" s="14">
        <v>1834140</v>
      </c>
      <c r="E25" s="14">
        <v>1760429</v>
      </c>
      <c r="F25" s="9">
        <f t="shared" si="0"/>
        <v>104.2</v>
      </c>
      <c r="G25" s="14">
        <v>72686</v>
      </c>
      <c r="H25" s="14">
        <v>61687</v>
      </c>
      <c r="I25" s="9">
        <f t="shared" si="1"/>
        <v>117.8</v>
      </c>
      <c r="J25" s="14">
        <v>3187578</v>
      </c>
      <c r="K25" s="14">
        <v>3237962</v>
      </c>
      <c r="L25" s="9">
        <f t="shared" si="2"/>
        <v>98.4</v>
      </c>
      <c r="M25" s="8">
        <f t="shared" si="3"/>
        <v>5094404</v>
      </c>
      <c r="N25" s="8">
        <f t="shared" si="4"/>
        <v>5060078</v>
      </c>
      <c r="O25" s="10">
        <f t="shared" si="5"/>
        <v>100.7</v>
      </c>
      <c r="P25" s="2"/>
    </row>
    <row r="26" spans="1:15" ht="16.5" customHeight="1">
      <c r="A26" s="1">
        <v>23</v>
      </c>
      <c r="B26" s="11" t="s">
        <v>49</v>
      </c>
      <c r="C26" s="8">
        <v>23</v>
      </c>
      <c r="D26" s="14">
        <v>4131156</v>
      </c>
      <c r="E26" s="14">
        <v>3872514</v>
      </c>
      <c r="F26" s="9">
        <f t="shared" si="0"/>
        <v>106.7</v>
      </c>
      <c r="G26" s="14">
        <v>0</v>
      </c>
      <c r="H26" s="14">
        <v>0</v>
      </c>
      <c r="I26" s="9" t="str">
        <f t="shared" si="1"/>
        <v>　　－　　</v>
      </c>
      <c r="J26" s="14">
        <v>504260</v>
      </c>
      <c r="K26" s="14">
        <v>441300</v>
      </c>
      <c r="L26" s="9">
        <f t="shared" si="2"/>
        <v>114.3</v>
      </c>
      <c r="M26" s="8">
        <f t="shared" si="3"/>
        <v>4635416</v>
      </c>
      <c r="N26" s="8">
        <f t="shared" si="4"/>
        <v>4313814</v>
      </c>
      <c r="O26" s="10">
        <f t="shared" si="5"/>
        <v>107.5</v>
      </c>
    </row>
    <row r="27" spans="1:15" ht="16.5" customHeight="1">
      <c r="A27" s="1">
        <v>24</v>
      </c>
      <c r="B27" s="11" t="s">
        <v>50</v>
      </c>
      <c r="C27" s="8">
        <v>22</v>
      </c>
      <c r="D27" s="14">
        <v>933633</v>
      </c>
      <c r="E27" s="14">
        <v>1022563</v>
      </c>
      <c r="F27" s="9">
        <f t="shared" si="0"/>
        <v>91.3</v>
      </c>
      <c r="G27" s="14">
        <v>0</v>
      </c>
      <c r="H27" s="14">
        <v>0</v>
      </c>
      <c r="I27" s="9" t="str">
        <f t="shared" si="1"/>
        <v>　　－　　</v>
      </c>
      <c r="J27" s="14">
        <v>3095099</v>
      </c>
      <c r="K27" s="14">
        <v>2907048</v>
      </c>
      <c r="L27" s="9">
        <f t="shared" si="2"/>
        <v>106.5</v>
      </c>
      <c r="M27" s="8">
        <f t="shared" si="3"/>
        <v>4028732</v>
      </c>
      <c r="N27" s="8">
        <f t="shared" si="4"/>
        <v>3929611</v>
      </c>
      <c r="O27" s="10">
        <f t="shared" si="5"/>
        <v>102.5</v>
      </c>
    </row>
    <row r="28" spans="1:16" ht="16.5" customHeight="1">
      <c r="A28" s="1">
        <v>25</v>
      </c>
      <c r="B28" s="15" t="s">
        <v>51</v>
      </c>
      <c r="C28" s="18">
        <v>20</v>
      </c>
      <c r="D28" s="22">
        <v>897541</v>
      </c>
      <c r="E28" s="22">
        <v>959298</v>
      </c>
      <c r="F28" s="9">
        <f t="shared" si="0"/>
        <v>93.6</v>
      </c>
      <c r="G28" s="22">
        <v>13180</v>
      </c>
      <c r="H28" s="22">
        <v>16800</v>
      </c>
      <c r="I28" s="9">
        <f t="shared" si="1"/>
        <v>78.5</v>
      </c>
      <c r="J28" s="22">
        <v>4082410</v>
      </c>
      <c r="K28" s="22">
        <v>4426320</v>
      </c>
      <c r="L28" s="9">
        <f t="shared" si="2"/>
        <v>92.2</v>
      </c>
      <c r="M28" s="8">
        <f t="shared" si="3"/>
        <v>4993131</v>
      </c>
      <c r="N28" s="8">
        <f t="shared" si="4"/>
        <v>5402418</v>
      </c>
      <c r="O28" s="10">
        <f t="shared" si="5"/>
        <v>92.4</v>
      </c>
      <c r="P28" s="2"/>
    </row>
    <row r="29" spans="1:15" ht="16.5" customHeight="1">
      <c r="A29" s="1">
        <v>26</v>
      </c>
      <c r="B29" s="11" t="s">
        <v>52</v>
      </c>
      <c r="C29" s="8">
        <v>19</v>
      </c>
      <c r="D29" s="14">
        <v>723754</v>
      </c>
      <c r="E29" s="14">
        <v>749213</v>
      </c>
      <c r="F29" s="9">
        <f t="shared" si="0"/>
        <v>96.6</v>
      </c>
      <c r="G29" s="14">
        <v>18720</v>
      </c>
      <c r="H29" s="14">
        <v>5015</v>
      </c>
      <c r="I29" s="9">
        <f t="shared" si="1"/>
        <v>373.3</v>
      </c>
      <c r="J29" s="14">
        <v>3613945</v>
      </c>
      <c r="K29" s="14">
        <v>3359901</v>
      </c>
      <c r="L29" s="10">
        <f t="shared" si="2"/>
        <v>107.6</v>
      </c>
      <c r="M29" s="18">
        <f t="shared" si="3"/>
        <v>4356419</v>
      </c>
      <c r="N29" s="18">
        <f t="shared" si="4"/>
        <v>4114129</v>
      </c>
      <c r="O29" s="10">
        <f t="shared" si="5"/>
        <v>105.9</v>
      </c>
    </row>
    <row r="30" spans="2:15" ht="15" customHeight="1">
      <c r="B30" s="37" t="s">
        <v>63</v>
      </c>
      <c r="C30" s="40"/>
      <c r="D30" s="40">
        <f>SUM(D4:D29)</f>
        <v>186002895</v>
      </c>
      <c r="E30" s="40">
        <f>SUM(E4:E29)</f>
        <v>185260755</v>
      </c>
      <c r="F30" s="41">
        <f>IF(OR(D30=0,E30=0),"　　－　　",ROUND(D30/E30*100,1))</f>
        <v>100.4</v>
      </c>
      <c r="G30" s="40">
        <f>SUM(G4:G29)</f>
        <v>2944033</v>
      </c>
      <c r="H30" s="40">
        <f>SUM(H4:H29)</f>
        <v>2508163</v>
      </c>
      <c r="I30" s="41">
        <f>IF(OR(G30=0,H30=0),"　　－　　",ROUND(G30/H30*100,1))</f>
        <v>117.4</v>
      </c>
      <c r="J30" s="40">
        <f>SUM(J4:J29)</f>
        <v>282104603</v>
      </c>
      <c r="K30" s="40">
        <f>SUM(K4:K29)</f>
        <v>276656268</v>
      </c>
      <c r="L30" s="41">
        <f>IF(OR(J30=0,K30=0),"　　－　　",ROUND(J30/K30*100,1))</f>
        <v>102</v>
      </c>
      <c r="M30" s="40">
        <f>SUM(M4:M29)</f>
        <v>471051531</v>
      </c>
      <c r="N30" s="40">
        <f>SUM(N4:N29)</f>
        <v>464425186</v>
      </c>
      <c r="O30" s="41">
        <f>IF(OR(M30=0,N30=0),"　　－　　",ROUND(M30/N30*100,1))</f>
        <v>101.4</v>
      </c>
    </row>
    <row r="31" spans="1:15" ht="16.5" customHeight="1">
      <c r="A31" s="1">
        <v>27</v>
      </c>
      <c r="B31" s="11" t="s">
        <v>53</v>
      </c>
      <c r="C31" s="8">
        <v>27</v>
      </c>
      <c r="D31" s="14">
        <v>3140567</v>
      </c>
      <c r="E31" s="14">
        <v>3373172</v>
      </c>
      <c r="F31" s="9">
        <f aca="true" t="shared" si="6" ref="F31:F53">IF(OR(D31=0,E31=0),"　　－　　",ROUND(D31/E31*100,1))</f>
        <v>93.1</v>
      </c>
      <c r="G31" s="14">
        <v>48790</v>
      </c>
      <c r="H31" s="22">
        <v>37857</v>
      </c>
      <c r="I31" s="10">
        <f aca="true" t="shared" si="7" ref="I31:I54">IF(OR(G31=0,H31=0),"　　－　　",ROUND(G31/H31*100,1))</f>
        <v>128.9</v>
      </c>
      <c r="J31" s="23">
        <v>314218</v>
      </c>
      <c r="K31" s="14">
        <v>277269</v>
      </c>
      <c r="L31" s="10">
        <f aca="true" t="shared" si="8" ref="L31:L53">IF(OR(J31=0,K31=0),"　　－　　",ROUND(J31/K31*100,1))</f>
        <v>113.3</v>
      </c>
      <c r="M31" s="18">
        <f aca="true" t="shared" si="9" ref="M31:M53">+D31+G31+J31</f>
        <v>3503575</v>
      </c>
      <c r="N31" s="18">
        <f aca="true" t="shared" si="10" ref="N31:N54">+E31+H31+K31</f>
        <v>3688298</v>
      </c>
      <c r="O31" s="10">
        <f aca="true" t="shared" si="11" ref="O31:O53">IF(OR(M31=0,N31=0),"　　－　　",ROUND(M31/N31*100,1))</f>
        <v>95</v>
      </c>
    </row>
    <row r="32" spans="1:15" ht="16.5" customHeight="1">
      <c r="A32" s="1">
        <v>28</v>
      </c>
      <c r="B32" s="11" t="s">
        <v>54</v>
      </c>
      <c r="C32" s="4">
        <v>38</v>
      </c>
      <c r="D32" s="14">
        <v>3403530</v>
      </c>
      <c r="E32" s="14">
        <v>3001236</v>
      </c>
      <c r="F32" s="9">
        <f t="shared" si="6"/>
        <v>113.4</v>
      </c>
      <c r="G32" s="14">
        <v>0</v>
      </c>
      <c r="H32" s="14">
        <v>0</v>
      </c>
      <c r="I32" s="9" t="str">
        <f t="shared" si="7"/>
        <v>　　－　　</v>
      </c>
      <c r="J32" s="14">
        <v>0</v>
      </c>
      <c r="K32" s="14">
        <v>0</v>
      </c>
      <c r="L32" s="10" t="str">
        <f t="shared" si="8"/>
        <v>　　－　　</v>
      </c>
      <c r="M32" s="18">
        <f t="shared" si="9"/>
        <v>3403530</v>
      </c>
      <c r="N32" s="18">
        <f t="shared" si="10"/>
        <v>3001236</v>
      </c>
      <c r="O32" s="10">
        <f t="shared" si="11"/>
        <v>113.4</v>
      </c>
    </row>
    <row r="33" spans="1:15" ht="16.5" customHeight="1">
      <c r="A33" s="1">
        <v>29</v>
      </c>
      <c r="B33" s="11" t="s">
        <v>55</v>
      </c>
      <c r="C33" s="8">
        <v>26</v>
      </c>
      <c r="D33" s="14">
        <v>452623</v>
      </c>
      <c r="E33" s="14">
        <v>511515</v>
      </c>
      <c r="F33" s="9">
        <f t="shared" si="6"/>
        <v>88.5</v>
      </c>
      <c r="G33" s="14">
        <v>77785</v>
      </c>
      <c r="H33" s="14">
        <v>35000</v>
      </c>
      <c r="I33" s="9">
        <f t="shared" si="7"/>
        <v>222.2</v>
      </c>
      <c r="J33" s="14">
        <v>2044484</v>
      </c>
      <c r="K33" s="14">
        <v>2149339</v>
      </c>
      <c r="L33" s="10">
        <f t="shared" si="8"/>
        <v>95.1</v>
      </c>
      <c r="M33" s="18">
        <f t="shared" si="9"/>
        <v>2574892</v>
      </c>
      <c r="N33" s="18">
        <f t="shared" si="10"/>
        <v>2695854</v>
      </c>
      <c r="O33" s="10">
        <f t="shared" si="11"/>
        <v>95.5</v>
      </c>
    </row>
    <row r="34" spans="1:15" ht="16.5" customHeight="1">
      <c r="A34" s="1">
        <v>30</v>
      </c>
      <c r="B34" s="11" t="s">
        <v>56</v>
      </c>
      <c r="C34" s="4">
        <v>29</v>
      </c>
      <c r="D34" s="14">
        <v>261172</v>
      </c>
      <c r="E34" s="14">
        <v>250541</v>
      </c>
      <c r="F34" s="9">
        <f t="shared" si="6"/>
        <v>104.2</v>
      </c>
      <c r="G34" s="14">
        <v>0</v>
      </c>
      <c r="H34" s="14">
        <v>0</v>
      </c>
      <c r="I34" s="9" t="str">
        <f t="shared" si="7"/>
        <v>　　－　　</v>
      </c>
      <c r="J34" s="14">
        <v>2713528</v>
      </c>
      <c r="K34" s="14">
        <v>2549872</v>
      </c>
      <c r="L34" s="10">
        <f t="shared" si="8"/>
        <v>106.4</v>
      </c>
      <c r="M34" s="18">
        <f t="shared" si="9"/>
        <v>2974700</v>
      </c>
      <c r="N34" s="18">
        <f t="shared" si="10"/>
        <v>2800413</v>
      </c>
      <c r="O34" s="10">
        <f t="shared" si="11"/>
        <v>106.2</v>
      </c>
    </row>
    <row r="35" spans="1:15" ht="16.5" customHeight="1">
      <c r="A35" s="1">
        <v>31</v>
      </c>
      <c r="B35" s="11" t="s">
        <v>57</v>
      </c>
      <c r="C35" s="4">
        <v>30</v>
      </c>
      <c r="D35" s="14">
        <v>295637</v>
      </c>
      <c r="E35" s="14">
        <v>371265</v>
      </c>
      <c r="F35" s="9">
        <f t="shared" si="6"/>
        <v>79.6</v>
      </c>
      <c r="G35" s="14">
        <v>0</v>
      </c>
      <c r="H35" s="14">
        <v>0</v>
      </c>
      <c r="I35" s="9" t="str">
        <f t="shared" si="7"/>
        <v>　　－　　</v>
      </c>
      <c r="J35" s="14">
        <v>2874654</v>
      </c>
      <c r="K35" s="14">
        <v>2919844</v>
      </c>
      <c r="L35" s="10">
        <f t="shared" si="8"/>
        <v>98.5</v>
      </c>
      <c r="M35" s="18">
        <f t="shared" si="9"/>
        <v>3170291</v>
      </c>
      <c r="N35" s="18">
        <f t="shared" si="10"/>
        <v>3291109</v>
      </c>
      <c r="O35" s="10">
        <f t="shared" si="11"/>
        <v>96.3</v>
      </c>
    </row>
    <row r="36" spans="1:15" ht="16.5" customHeight="1">
      <c r="A36" s="1">
        <v>32</v>
      </c>
      <c r="B36" s="15" t="s">
        <v>58</v>
      </c>
      <c r="C36" s="4">
        <v>31</v>
      </c>
      <c r="D36" s="14">
        <v>2511119</v>
      </c>
      <c r="E36" s="14">
        <v>2586083</v>
      </c>
      <c r="F36" s="9">
        <f t="shared" si="6"/>
        <v>97.1</v>
      </c>
      <c r="G36" s="14">
        <v>0</v>
      </c>
      <c r="H36" s="14">
        <v>0</v>
      </c>
      <c r="I36" s="9" t="str">
        <f t="shared" si="7"/>
        <v>　　－　　</v>
      </c>
      <c r="J36" s="14">
        <v>230308</v>
      </c>
      <c r="K36" s="14">
        <v>198728</v>
      </c>
      <c r="L36" s="10">
        <f t="shared" si="8"/>
        <v>115.9</v>
      </c>
      <c r="M36" s="18">
        <f t="shared" si="9"/>
        <v>2741427</v>
      </c>
      <c r="N36" s="18">
        <f t="shared" si="10"/>
        <v>2784811</v>
      </c>
      <c r="O36" s="10">
        <f t="shared" si="11"/>
        <v>98.4</v>
      </c>
    </row>
    <row r="37" spans="1:15" ht="16.5" customHeight="1">
      <c r="A37" s="1">
        <v>33</v>
      </c>
      <c r="B37" s="11" t="s">
        <v>59</v>
      </c>
      <c r="C37" s="4">
        <v>41</v>
      </c>
      <c r="D37" s="14">
        <v>194613</v>
      </c>
      <c r="E37" s="14">
        <v>213039</v>
      </c>
      <c r="F37" s="9">
        <f t="shared" si="6"/>
        <v>91.4</v>
      </c>
      <c r="G37" s="14">
        <v>5491</v>
      </c>
      <c r="H37" s="14">
        <v>3301</v>
      </c>
      <c r="I37" s="9">
        <f t="shared" si="7"/>
        <v>166.3</v>
      </c>
      <c r="J37" s="14">
        <v>2062834</v>
      </c>
      <c r="K37" s="14">
        <v>1934479</v>
      </c>
      <c r="L37" s="10">
        <f t="shared" si="8"/>
        <v>106.6</v>
      </c>
      <c r="M37" s="18">
        <f t="shared" si="9"/>
        <v>2262938</v>
      </c>
      <c r="N37" s="18">
        <f t="shared" si="10"/>
        <v>2150819</v>
      </c>
      <c r="O37" s="10">
        <f t="shared" si="11"/>
        <v>105.2</v>
      </c>
    </row>
    <row r="38" spans="1:15" ht="16.5" customHeight="1">
      <c r="A38" s="1">
        <v>34</v>
      </c>
      <c r="B38" s="11" t="s">
        <v>60</v>
      </c>
      <c r="C38" s="4">
        <v>34</v>
      </c>
      <c r="D38" s="14">
        <v>2466703</v>
      </c>
      <c r="E38" s="14">
        <v>2323755</v>
      </c>
      <c r="F38" s="9">
        <f t="shared" si="6"/>
        <v>106.2</v>
      </c>
      <c r="G38" s="14">
        <v>0</v>
      </c>
      <c r="H38" s="14">
        <v>0</v>
      </c>
      <c r="I38" s="9" t="str">
        <f t="shared" si="7"/>
        <v>　　－　　</v>
      </c>
      <c r="J38" s="14">
        <v>184857</v>
      </c>
      <c r="K38" s="14">
        <v>190096</v>
      </c>
      <c r="L38" s="10">
        <f t="shared" si="8"/>
        <v>97.2</v>
      </c>
      <c r="M38" s="18">
        <f t="shared" si="9"/>
        <v>2651560</v>
      </c>
      <c r="N38" s="18">
        <f t="shared" si="10"/>
        <v>2513851</v>
      </c>
      <c r="O38" s="10">
        <f t="shared" si="11"/>
        <v>105.5</v>
      </c>
    </row>
    <row r="39" spans="1:15" ht="16.5" customHeight="1">
      <c r="A39" s="1">
        <v>35</v>
      </c>
      <c r="B39" s="11" t="s">
        <v>61</v>
      </c>
      <c r="C39" s="4">
        <v>35</v>
      </c>
      <c r="D39" s="14">
        <v>2473538</v>
      </c>
      <c r="E39" s="14">
        <v>1982033</v>
      </c>
      <c r="F39" s="9">
        <f t="shared" si="6"/>
        <v>124.8</v>
      </c>
      <c r="G39" s="14">
        <v>0</v>
      </c>
      <c r="H39" s="14">
        <v>0</v>
      </c>
      <c r="I39" s="9" t="str">
        <f t="shared" si="7"/>
        <v>　　－　　</v>
      </c>
      <c r="J39" s="14">
        <v>0</v>
      </c>
      <c r="K39" s="14">
        <v>0</v>
      </c>
      <c r="L39" s="10" t="str">
        <f t="shared" si="8"/>
        <v>　　－　　</v>
      </c>
      <c r="M39" s="18">
        <f t="shared" si="9"/>
        <v>2473538</v>
      </c>
      <c r="N39" s="18">
        <f t="shared" si="10"/>
        <v>1982033</v>
      </c>
      <c r="O39" s="10">
        <f t="shared" si="11"/>
        <v>124.8</v>
      </c>
    </row>
    <row r="40" spans="1:15" ht="16.5" customHeight="1">
      <c r="A40" s="1">
        <v>36</v>
      </c>
      <c r="B40" s="11" t="s">
        <v>62</v>
      </c>
      <c r="C40" s="4">
        <v>40</v>
      </c>
      <c r="D40" s="14">
        <v>2205590</v>
      </c>
      <c r="E40" s="14">
        <v>2359540</v>
      </c>
      <c r="F40" s="9">
        <f t="shared" si="6"/>
        <v>93.5</v>
      </c>
      <c r="G40" s="14">
        <v>0</v>
      </c>
      <c r="H40" s="14">
        <v>0</v>
      </c>
      <c r="I40" s="9" t="str">
        <f t="shared" si="7"/>
        <v>　　－　　</v>
      </c>
      <c r="J40" s="14">
        <v>86239</v>
      </c>
      <c r="K40" s="14">
        <v>83675</v>
      </c>
      <c r="L40" s="10">
        <f t="shared" si="8"/>
        <v>103.1</v>
      </c>
      <c r="M40" s="18">
        <f t="shared" si="9"/>
        <v>2291829</v>
      </c>
      <c r="N40" s="18">
        <f t="shared" si="10"/>
        <v>2443215</v>
      </c>
      <c r="O40" s="10">
        <f t="shared" si="11"/>
        <v>93.8</v>
      </c>
    </row>
    <row r="41" spans="1:15" ht="16.5" customHeight="1">
      <c r="A41" s="1">
        <v>37</v>
      </c>
      <c r="B41" s="11" t="s">
        <v>0</v>
      </c>
      <c r="C41" s="4">
        <v>37</v>
      </c>
      <c r="D41" s="14">
        <v>440086</v>
      </c>
      <c r="E41" s="14">
        <v>436250</v>
      </c>
      <c r="F41" s="9">
        <f t="shared" si="6"/>
        <v>100.9</v>
      </c>
      <c r="G41" s="14">
        <v>596</v>
      </c>
      <c r="H41" s="14">
        <v>781</v>
      </c>
      <c r="I41" s="9">
        <f t="shared" si="7"/>
        <v>76.3</v>
      </c>
      <c r="J41" s="14">
        <v>1691410</v>
      </c>
      <c r="K41" s="14">
        <v>1592320</v>
      </c>
      <c r="L41" s="10">
        <f t="shared" si="8"/>
        <v>106.2</v>
      </c>
      <c r="M41" s="18">
        <f t="shared" si="9"/>
        <v>2132092</v>
      </c>
      <c r="N41" s="18">
        <f t="shared" si="10"/>
        <v>2029351</v>
      </c>
      <c r="O41" s="10">
        <f t="shared" si="11"/>
        <v>105.1</v>
      </c>
    </row>
    <row r="42" spans="1:15" ht="18" customHeight="1">
      <c r="A42" s="1">
        <v>38</v>
      </c>
      <c r="B42" s="11" t="s">
        <v>1</v>
      </c>
      <c r="C42" s="4">
        <v>44</v>
      </c>
      <c r="D42" s="14">
        <v>271710</v>
      </c>
      <c r="E42" s="14">
        <v>320330</v>
      </c>
      <c r="F42" s="9">
        <f t="shared" si="6"/>
        <v>84.8</v>
      </c>
      <c r="G42" s="14">
        <v>0</v>
      </c>
      <c r="H42" s="14">
        <v>0</v>
      </c>
      <c r="I42" s="9" t="str">
        <f t="shared" si="7"/>
        <v>　　－　　</v>
      </c>
      <c r="J42" s="14">
        <v>1896026</v>
      </c>
      <c r="K42" s="14">
        <v>2025636</v>
      </c>
      <c r="L42" s="10">
        <f t="shared" si="8"/>
        <v>93.6</v>
      </c>
      <c r="M42" s="18">
        <f t="shared" si="9"/>
        <v>2167736</v>
      </c>
      <c r="N42" s="18">
        <f t="shared" si="10"/>
        <v>2345966</v>
      </c>
      <c r="O42" s="10">
        <f t="shared" si="11"/>
        <v>92.4</v>
      </c>
    </row>
    <row r="43" spans="1:15" ht="16.5" customHeight="1">
      <c r="A43" s="1">
        <v>39</v>
      </c>
      <c r="B43" s="11" t="s">
        <v>2</v>
      </c>
      <c r="C43" s="4">
        <v>42</v>
      </c>
      <c r="D43" s="14">
        <v>725663</v>
      </c>
      <c r="E43" s="14">
        <v>947377</v>
      </c>
      <c r="F43" s="9">
        <f t="shared" si="6"/>
        <v>76.6</v>
      </c>
      <c r="G43" s="14">
        <v>163062</v>
      </c>
      <c r="H43" s="14">
        <v>118193</v>
      </c>
      <c r="I43" s="9">
        <f t="shared" si="7"/>
        <v>138</v>
      </c>
      <c r="J43" s="14">
        <v>1027105</v>
      </c>
      <c r="K43" s="14">
        <v>1321071</v>
      </c>
      <c r="L43" s="10">
        <f t="shared" si="8"/>
        <v>77.7</v>
      </c>
      <c r="M43" s="18">
        <f t="shared" si="9"/>
        <v>1915830</v>
      </c>
      <c r="N43" s="18">
        <f t="shared" si="10"/>
        <v>2386641</v>
      </c>
      <c r="O43" s="10">
        <f t="shared" si="11"/>
        <v>80.3</v>
      </c>
    </row>
    <row r="44" spans="1:15" ht="16.5" customHeight="1">
      <c r="A44" s="1">
        <v>40</v>
      </c>
      <c r="B44" s="11" t="s">
        <v>3</v>
      </c>
      <c r="C44" s="4">
        <v>39</v>
      </c>
      <c r="D44" s="14">
        <v>1515112</v>
      </c>
      <c r="E44" s="14">
        <v>1727265</v>
      </c>
      <c r="F44" s="9">
        <f t="shared" si="6"/>
        <v>87.7</v>
      </c>
      <c r="G44" s="14">
        <v>0</v>
      </c>
      <c r="H44" s="14">
        <v>0</v>
      </c>
      <c r="I44" s="9" t="str">
        <f t="shared" si="7"/>
        <v>　　－　　</v>
      </c>
      <c r="J44" s="14">
        <v>110729</v>
      </c>
      <c r="K44" s="14">
        <v>121781</v>
      </c>
      <c r="L44" s="10">
        <f t="shared" si="8"/>
        <v>90.9</v>
      </c>
      <c r="M44" s="18">
        <f t="shared" si="9"/>
        <v>1625841</v>
      </c>
      <c r="N44" s="18">
        <f t="shared" si="10"/>
        <v>1849046</v>
      </c>
      <c r="O44" s="10">
        <f t="shared" si="11"/>
        <v>87.9</v>
      </c>
    </row>
    <row r="45" spans="1:15" ht="16.5" customHeight="1">
      <c r="A45" s="1">
        <v>41</v>
      </c>
      <c r="B45" s="11" t="s">
        <v>4</v>
      </c>
      <c r="C45" s="4">
        <v>43</v>
      </c>
      <c r="D45" s="14">
        <v>0</v>
      </c>
      <c r="E45" s="14">
        <v>0</v>
      </c>
      <c r="F45" s="9" t="str">
        <f t="shared" si="6"/>
        <v>　　－　　</v>
      </c>
      <c r="G45" s="14">
        <v>0</v>
      </c>
      <c r="H45" s="14">
        <v>0</v>
      </c>
      <c r="I45" s="9" t="str">
        <f t="shared" si="7"/>
        <v>　　－　　</v>
      </c>
      <c r="J45" s="14">
        <v>1206494</v>
      </c>
      <c r="K45" s="14">
        <v>1695005</v>
      </c>
      <c r="L45" s="10">
        <f t="shared" si="8"/>
        <v>71.2</v>
      </c>
      <c r="M45" s="18">
        <f t="shared" si="9"/>
        <v>1206494</v>
      </c>
      <c r="N45" s="18">
        <f t="shared" si="10"/>
        <v>1695005</v>
      </c>
      <c r="O45" s="10">
        <f t="shared" si="11"/>
        <v>71.2</v>
      </c>
    </row>
    <row r="46" spans="1:15" ht="16.5" customHeight="1">
      <c r="A46" s="1">
        <v>42</v>
      </c>
      <c r="B46" s="11" t="s">
        <v>5</v>
      </c>
      <c r="C46" s="4">
        <v>45</v>
      </c>
      <c r="D46" s="14">
        <v>1057669</v>
      </c>
      <c r="E46" s="14">
        <v>1493145</v>
      </c>
      <c r="F46" s="9">
        <f t="shared" si="6"/>
        <v>70.8</v>
      </c>
      <c r="G46" s="14">
        <v>0</v>
      </c>
      <c r="H46" s="14">
        <v>0</v>
      </c>
      <c r="I46" s="9" t="str">
        <f t="shared" si="7"/>
        <v>　　－　　</v>
      </c>
      <c r="J46" s="14">
        <v>0</v>
      </c>
      <c r="K46" s="14">
        <v>0</v>
      </c>
      <c r="L46" s="10" t="str">
        <f t="shared" si="8"/>
        <v>　　－　　</v>
      </c>
      <c r="M46" s="18">
        <f t="shared" si="9"/>
        <v>1057669</v>
      </c>
      <c r="N46" s="18">
        <f t="shared" si="10"/>
        <v>1493145</v>
      </c>
      <c r="O46" s="10">
        <f t="shared" si="11"/>
        <v>70.8</v>
      </c>
    </row>
    <row r="47" spans="1:15" ht="16.5" customHeight="1">
      <c r="A47" s="1">
        <v>43</v>
      </c>
      <c r="B47" s="11" t="s">
        <v>6</v>
      </c>
      <c r="C47" s="4">
        <v>28</v>
      </c>
      <c r="D47" s="14">
        <v>381005</v>
      </c>
      <c r="E47" s="14">
        <v>380212</v>
      </c>
      <c r="F47" s="9">
        <f t="shared" si="6"/>
        <v>100.2</v>
      </c>
      <c r="G47" s="14">
        <v>0</v>
      </c>
      <c r="H47" s="14">
        <v>0</v>
      </c>
      <c r="I47" s="9" t="str">
        <f t="shared" si="7"/>
        <v>　　－　　</v>
      </c>
      <c r="J47" s="14">
        <v>1301394</v>
      </c>
      <c r="K47" s="14">
        <v>1311715</v>
      </c>
      <c r="L47" s="10">
        <f t="shared" si="8"/>
        <v>99.2</v>
      </c>
      <c r="M47" s="18">
        <f t="shared" si="9"/>
        <v>1682399</v>
      </c>
      <c r="N47" s="18">
        <f t="shared" si="10"/>
        <v>1691927</v>
      </c>
      <c r="O47" s="10">
        <f t="shared" si="11"/>
        <v>99.4</v>
      </c>
    </row>
    <row r="48" spans="1:15" ht="16.5" customHeight="1">
      <c r="A48" s="1">
        <v>44</v>
      </c>
      <c r="B48" s="11" t="s">
        <v>7</v>
      </c>
      <c r="C48" s="4">
        <v>46</v>
      </c>
      <c r="D48" s="14">
        <v>523926</v>
      </c>
      <c r="E48" s="14">
        <v>556624</v>
      </c>
      <c r="F48" s="9">
        <f t="shared" si="6"/>
        <v>94.1</v>
      </c>
      <c r="G48" s="14">
        <v>0</v>
      </c>
      <c r="H48" s="14">
        <v>0</v>
      </c>
      <c r="I48" s="9" t="str">
        <f t="shared" si="7"/>
        <v>　　－　　</v>
      </c>
      <c r="J48" s="14">
        <v>1019665</v>
      </c>
      <c r="K48" s="14">
        <v>1028199</v>
      </c>
      <c r="L48" s="10">
        <f t="shared" si="8"/>
        <v>99.2</v>
      </c>
      <c r="M48" s="18">
        <f t="shared" si="9"/>
        <v>1543591</v>
      </c>
      <c r="N48" s="18">
        <f t="shared" si="10"/>
        <v>1584823</v>
      </c>
      <c r="O48" s="10">
        <f t="shared" si="11"/>
        <v>97.4</v>
      </c>
    </row>
    <row r="49" spans="1:15" ht="16.5" customHeight="1">
      <c r="A49" s="1">
        <v>45</v>
      </c>
      <c r="B49" s="11" t="s">
        <v>8</v>
      </c>
      <c r="C49" s="18">
        <v>17</v>
      </c>
      <c r="D49" s="22">
        <v>377280</v>
      </c>
      <c r="E49" s="22">
        <v>407170</v>
      </c>
      <c r="F49" s="9">
        <f t="shared" si="6"/>
        <v>92.7</v>
      </c>
      <c r="G49" s="22">
        <v>3283</v>
      </c>
      <c r="H49" s="22">
        <v>150</v>
      </c>
      <c r="I49" s="9">
        <f t="shared" si="7"/>
        <v>2188.7</v>
      </c>
      <c r="J49" s="22">
        <v>1311108</v>
      </c>
      <c r="K49" s="22">
        <v>1162089</v>
      </c>
      <c r="L49" s="10">
        <f t="shared" si="8"/>
        <v>112.8</v>
      </c>
      <c r="M49" s="18">
        <f t="shared" si="9"/>
        <v>1691671</v>
      </c>
      <c r="N49" s="18">
        <f t="shared" si="10"/>
        <v>1569409</v>
      </c>
      <c r="O49" s="10">
        <f t="shared" si="11"/>
        <v>107.8</v>
      </c>
    </row>
    <row r="50" spans="1:15" ht="16.5" customHeight="1">
      <c r="A50" s="1">
        <v>46</v>
      </c>
      <c r="B50" s="11" t="s">
        <v>9</v>
      </c>
      <c r="C50" s="4">
        <v>49</v>
      </c>
      <c r="D50" s="14">
        <v>1317745</v>
      </c>
      <c r="E50" s="14">
        <v>1331587</v>
      </c>
      <c r="F50" s="9">
        <f t="shared" si="6"/>
        <v>99</v>
      </c>
      <c r="G50" s="14">
        <v>6919</v>
      </c>
      <c r="H50" s="14">
        <v>5122</v>
      </c>
      <c r="I50" s="9">
        <f t="shared" si="7"/>
        <v>135.1</v>
      </c>
      <c r="J50" s="14">
        <v>363265</v>
      </c>
      <c r="K50" s="14">
        <v>366445</v>
      </c>
      <c r="L50" s="10">
        <f t="shared" si="8"/>
        <v>99.1</v>
      </c>
      <c r="M50" s="18">
        <f t="shared" si="9"/>
        <v>1687929</v>
      </c>
      <c r="N50" s="18">
        <f t="shared" si="10"/>
        <v>1703154</v>
      </c>
      <c r="O50" s="10">
        <f t="shared" si="11"/>
        <v>99.1</v>
      </c>
    </row>
    <row r="51" spans="1:15" ht="16.5" customHeight="1">
      <c r="A51" s="1">
        <v>47</v>
      </c>
      <c r="B51" s="11" t="s">
        <v>10</v>
      </c>
      <c r="C51" s="4">
        <v>48</v>
      </c>
      <c r="D51" s="14">
        <v>499645</v>
      </c>
      <c r="E51" s="14">
        <v>675299</v>
      </c>
      <c r="F51" s="9">
        <f t="shared" si="6"/>
        <v>74</v>
      </c>
      <c r="G51" s="14">
        <v>0</v>
      </c>
      <c r="H51" s="14">
        <v>0</v>
      </c>
      <c r="I51" s="9" t="str">
        <f t="shared" si="7"/>
        <v>　　－　　</v>
      </c>
      <c r="J51" s="14">
        <v>641893</v>
      </c>
      <c r="K51" s="14">
        <v>645637</v>
      </c>
      <c r="L51" s="10">
        <f t="shared" si="8"/>
        <v>99.4</v>
      </c>
      <c r="M51" s="18">
        <f t="shared" si="9"/>
        <v>1141538</v>
      </c>
      <c r="N51" s="18">
        <f t="shared" si="10"/>
        <v>1320936</v>
      </c>
      <c r="O51" s="10">
        <f t="shared" si="11"/>
        <v>86.4</v>
      </c>
    </row>
    <row r="52" spans="1:15" s="2" customFormat="1" ht="16.5" customHeight="1">
      <c r="A52" s="2">
        <v>48</v>
      </c>
      <c r="B52" s="15" t="s">
        <v>11</v>
      </c>
      <c r="C52" s="8">
        <v>25</v>
      </c>
      <c r="D52" s="14">
        <v>167373</v>
      </c>
      <c r="E52" s="14">
        <v>160924</v>
      </c>
      <c r="F52" s="9">
        <f t="shared" si="6"/>
        <v>104</v>
      </c>
      <c r="G52" s="14">
        <v>0</v>
      </c>
      <c r="H52" s="14">
        <v>0</v>
      </c>
      <c r="I52" s="9" t="str">
        <f t="shared" si="7"/>
        <v>　　－　　</v>
      </c>
      <c r="J52" s="14">
        <v>764564</v>
      </c>
      <c r="K52" s="14">
        <v>711283</v>
      </c>
      <c r="L52" s="9">
        <f t="shared" si="8"/>
        <v>107.5</v>
      </c>
      <c r="M52" s="8">
        <f t="shared" si="9"/>
        <v>931937</v>
      </c>
      <c r="N52" s="8">
        <f t="shared" si="10"/>
        <v>872207</v>
      </c>
      <c r="O52" s="10">
        <f t="shared" si="11"/>
        <v>106.8</v>
      </c>
    </row>
    <row r="53" spans="1:15" ht="16.5" customHeight="1">
      <c r="A53" s="1">
        <v>49</v>
      </c>
      <c r="B53" s="11" t="s">
        <v>12</v>
      </c>
      <c r="C53" s="4">
        <v>50</v>
      </c>
      <c r="D53" s="14">
        <v>100556</v>
      </c>
      <c r="E53" s="14">
        <v>119062</v>
      </c>
      <c r="F53" s="9">
        <f t="shared" si="6"/>
        <v>84.5</v>
      </c>
      <c r="G53" s="14">
        <v>0</v>
      </c>
      <c r="H53" s="14">
        <v>0</v>
      </c>
      <c r="I53" s="9" t="str">
        <f t="shared" si="7"/>
        <v>　　－　　</v>
      </c>
      <c r="J53" s="14">
        <v>850257</v>
      </c>
      <c r="K53" s="14">
        <v>902077</v>
      </c>
      <c r="L53" s="10">
        <f t="shared" si="8"/>
        <v>94.3</v>
      </c>
      <c r="M53" s="18">
        <f t="shared" si="9"/>
        <v>950813</v>
      </c>
      <c r="N53" s="18">
        <f t="shared" si="10"/>
        <v>1021139</v>
      </c>
      <c r="O53" s="10">
        <f t="shared" si="11"/>
        <v>93.1</v>
      </c>
    </row>
    <row r="54" spans="1:15" ht="16.5" customHeight="1">
      <c r="A54" s="1">
        <v>50</v>
      </c>
      <c r="B54" s="11" t="s">
        <v>13</v>
      </c>
      <c r="C54" s="4">
        <v>47</v>
      </c>
      <c r="D54" s="24" t="s">
        <v>24</v>
      </c>
      <c r="E54" s="14">
        <v>376010</v>
      </c>
      <c r="F54" s="25" t="s">
        <v>25</v>
      </c>
      <c r="G54" s="24" t="s">
        <v>25</v>
      </c>
      <c r="H54" s="14">
        <v>0</v>
      </c>
      <c r="I54" s="9" t="str">
        <f t="shared" si="7"/>
        <v>　　－　　</v>
      </c>
      <c r="J54" s="24" t="s">
        <v>25</v>
      </c>
      <c r="K54" s="14">
        <v>64</v>
      </c>
      <c r="L54" s="26" t="s">
        <v>25</v>
      </c>
      <c r="M54" s="27" t="s">
        <v>25</v>
      </c>
      <c r="N54" s="8">
        <f t="shared" si="10"/>
        <v>376074</v>
      </c>
      <c r="O54" s="10" t="s">
        <v>25</v>
      </c>
    </row>
    <row r="55" spans="2:15" ht="15" customHeight="1">
      <c r="B55" s="37" t="s">
        <v>63</v>
      </c>
      <c r="C55" s="43"/>
      <c r="D55" s="40">
        <f>SUM(D31:D54)</f>
        <v>24782862</v>
      </c>
      <c r="E55" s="40">
        <f>SUM(E31:E54)</f>
        <v>25903434</v>
      </c>
      <c r="F55" s="41">
        <f>IF(OR(D55=0,E55=0),"　　－　　",ROUND(D55/E55*100,1))</f>
        <v>95.7</v>
      </c>
      <c r="G55" s="40">
        <f>SUM(G31:G54)</f>
        <v>305926</v>
      </c>
      <c r="H55" s="40">
        <f>SUM(H31:H54)</f>
        <v>200404</v>
      </c>
      <c r="I55" s="41">
        <f>IF(OR(G55=0,H55=0),"　　－　　",ROUND(G55/H55*100,1))</f>
        <v>152.7</v>
      </c>
      <c r="J55" s="40">
        <f>SUM(J31:J54)</f>
        <v>22695032</v>
      </c>
      <c r="K55" s="40">
        <f>SUM(K31:K54)</f>
        <v>23186624</v>
      </c>
      <c r="L55" s="41">
        <f>IF(OR(J55=0,K55=0),"　　－　　",ROUND(J55/K55*100,1))</f>
        <v>97.9</v>
      </c>
      <c r="M55" s="40">
        <f>SUM(M31:M54)</f>
        <v>47783820</v>
      </c>
      <c r="N55" s="40">
        <f>SUM(N31:N54)</f>
        <v>49290462</v>
      </c>
      <c r="O55" s="41">
        <f>IF(OR(M55=0,N55=0),"　　－　　",ROUND(M55/N55*100,1))</f>
        <v>96.9</v>
      </c>
    </row>
    <row r="56" spans="2:17" ht="15.75" customHeight="1">
      <c r="B56" s="37" t="s">
        <v>64</v>
      </c>
      <c r="C56" s="43"/>
      <c r="D56" s="40">
        <f>D30+D55</f>
        <v>210785757</v>
      </c>
      <c r="E56" s="40">
        <f>E30+E55</f>
        <v>211164189</v>
      </c>
      <c r="F56" s="41">
        <f>IF(OR(D56=0,E56=0),"　　－　　",ROUND(D56/E56*100,1))</f>
        <v>99.8</v>
      </c>
      <c r="G56" s="40">
        <f>G30+G55</f>
        <v>3249959</v>
      </c>
      <c r="H56" s="40">
        <f>H30+H55</f>
        <v>2708567</v>
      </c>
      <c r="I56" s="41">
        <f>IF(OR(G56=0,H56=0),"　　－　　",ROUND(G56/H56*100,1))</f>
        <v>120</v>
      </c>
      <c r="J56" s="40">
        <f>J30+J55</f>
        <v>304799635</v>
      </c>
      <c r="K56" s="40">
        <f>K30+K55</f>
        <v>299842892</v>
      </c>
      <c r="L56" s="41">
        <f>IF(OR(J56=0,K56=0),"　　－　　",ROUND(J56/K56*100,1))</f>
        <v>101.7</v>
      </c>
      <c r="M56" s="40">
        <f>M30+M55</f>
        <v>518835351</v>
      </c>
      <c r="N56" s="40">
        <f>N30+N55</f>
        <v>513715648</v>
      </c>
      <c r="O56" s="41">
        <f>IF(OR(M56=0,N56=0),"　　－　　",ROUND(M56/N56*100,1))</f>
        <v>101</v>
      </c>
      <c r="P56" s="4"/>
      <c r="Q56" s="2"/>
    </row>
    <row r="57" spans="2:17" ht="15" customHeight="1">
      <c r="B57" s="3" t="s">
        <v>14</v>
      </c>
      <c r="C57" s="42"/>
      <c r="D57" s="42"/>
      <c r="E57" s="42"/>
      <c r="F57" s="42"/>
      <c r="G57" s="42"/>
      <c r="H57" s="42"/>
      <c r="I57" s="42"/>
      <c r="J57" s="42"/>
      <c r="K57" s="2"/>
      <c r="L57" s="2"/>
      <c r="M57" s="2"/>
      <c r="N57" s="2"/>
      <c r="O57" s="2"/>
      <c r="P57" s="2"/>
      <c r="Q57" s="2"/>
    </row>
    <row r="58" spans="2:8" ht="15" customHeight="1">
      <c r="B58" s="1" t="s">
        <v>26</v>
      </c>
      <c r="G58" s="2"/>
      <c r="H58" s="12"/>
    </row>
    <row r="59" ht="15">
      <c r="B59" s="1" t="s">
        <v>15</v>
      </c>
    </row>
  </sheetData>
  <mergeCells count="1">
    <mergeCell ref="B2:B3"/>
  </mergeCells>
  <printOptions horizontalCentered="1"/>
  <pageMargins left="0.5905511811023623" right="0.5905511811023623" top="0.5905511811023623" bottom="0.3937007874015748" header="0.5118110236220472" footer="0"/>
  <pageSetup horizontalDpi="400" verticalDpi="4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石原 義郎</cp:lastModifiedBy>
  <cp:lastPrinted>2005-12-12T00:59:59Z</cp:lastPrinted>
  <dcterms:created xsi:type="dcterms:W3CDTF">1996-06-11T08:18:54Z</dcterms:created>
  <dcterms:modified xsi:type="dcterms:W3CDTF">2005-12-12T01:21:52Z</dcterms:modified>
  <cp:category/>
  <cp:version/>
  <cp:contentType/>
  <cp:contentStatus/>
</cp:coreProperties>
</file>