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416" windowWidth="21720" windowHeight="16500" activeTab="0"/>
  </bookViews>
  <sheets>
    <sheet name="６３社" sheetId="1" r:id="rId1"/>
  </sheets>
  <definedNames>
    <definedName name="_xlnm.Print_Area" localSheetId="0">'６３社'!$A$1:$N$72</definedName>
  </definedNames>
  <calcPr fullCalcOnLoad="1"/>
</workbook>
</file>

<file path=xl/sharedStrings.xml><?xml version="1.0" encoding="utf-8"?>
<sst xmlns="http://schemas.openxmlformats.org/spreadsheetml/2006/main" count="87" uniqueCount="77">
  <si>
    <t>エムハートツーリスト</t>
  </si>
  <si>
    <t>京成トラベルサービス</t>
  </si>
  <si>
    <t>ジャルセールス北海道</t>
  </si>
  <si>
    <t>ＡＴＢ</t>
  </si>
  <si>
    <t>京阪交通社</t>
  </si>
  <si>
    <t>西日本旅客鉄道</t>
  </si>
  <si>
    <t>JTBビジネストラベルソリューションズ</t>
  </si>
  <si>
    <t>海外旅行</t>
  </si>
  <si>
    <t>外国人旅行</t>
  </si>
  <si>
    <t>国内旅行</t>
  </si>
  <si>
    <t>合計</t>
  </si>
  <si>
    <t>前年比</t>
  </si>
  <si>
    <t>参考：JTBグループ14社計のうち、株式会社JTBの14社内取引を相殺したもの</t>
  </si>
  <si>
    <t>ジェイテービー（１４社計）</t>
  </si>
  <si>
    <t>2007年11月主要旅行業者の旅行取扱状況速報</t>
  </si>
  <si>
    <t>(単位：千円）</t>
  </si>
  <si>
    <t>2007年11月</t>
  </si>
  <si>
    <t>2006年11月</t>
  </si>
  <si>
    <t>近畿日本ツーリスト</t>
  </si>
  <si>
    <t>ジェイティービー</t>
  </si>
  <si>
    <t>日本旅行</t>
  </si>
  <si>
    <t>阪急交通社</t>
  </si>
  <si>
    <t>ＪＴＢ首都圏</t>
  </si>
  <si>
    <t>エイチ・アイ・エス</t>
  </si>
  <si>
    <t>JTBトラベランド</t>
  </si>
  <si>
    <t>JTBワールドバケーションズ</t>
  </si>
  <si>
    <t>ＡＮＡセールス</t>
  </si>
  <si>
    <t>ＪＴＢ西日本</t>
  </si>
  <si>
    <t>トップツアー</t>
  </si>
  <si>
    <t>クラブツーリズム</t>
  </si>
  <si>
    <t>日本通運</t>
  </si>
  <si>
    <t>ＪＴＢ中部</t>
  </si>
  <si>
    <t>ジャルツアーズ</t>
  </si>
  <si>
    <t>名鉄観光サービス</t>
  </si>
  <si>
    <t>ＪＴＢ九州</t>
  </si>
  <si>
    <t>農協観光</t>
  </si>
  <si>
    <t>ジャルパック</t>
  </si>
  <si>
    <t>読売旅行</t>
  </si>
  <si>
    <t>ジェイアール東海ツアーズ</t>
  </si>
  <si>
    <t>ＪＴＢ法人東京</t>
  </si>
  <si>
    <t>ＪＴＢ中国四国</t>
  </si>
  <si>
    <t>PTS</t>
  </si>
  <si>
    <t>ジャルセールス</t>
  </si>
  <si>
    <t>Ｉ．ＪＴＢ</t>
  </si>
  <si>
    <t>ツーリストサービス</t>
  </si>
  <si>
    <t>ビッグホリデー</t>
  </si>
  <si>
    <t>西鉄旅行</t>
  </si>
  <si>
    <t>日新航空サービス</t>
  </si>
  <si>
    <t>ＪＴＢ東北</t>
  </si>
  <si>
    <t>トラベルプラザインターナショナル</t>
  </si>
  <si>
    <t>ＪＴＢ北海道</t>
  </si>
  <si>
    <t>ＪＴＢ関東</t>
  </si>
  <si>
    <t>東武トラベル</t>
  </si>
  <si>
    <t>タビックスジャパン</t>
  </si>
  <si>
    <t>エムオーツーリスト</t>
  </si>
  <si>
    <t>阪神電気鉄道</t>
  </si>
  <si>
    <t>郵船トラベル</t>
  </si>
  <si>
    <t>ＪＴＢ大阪</t>
  </si>
  <si>
    <t>京王観光</t>
  </si>
  <si>
    <t>沖縄ツーリスト</t>
  </si>
  <si>
    <t>北海道旅客鉄道</t>
  </si>
  <si>
    <t>九州旅客鉄道</t>
  </si>
  <si>
    <t>アールアンドシーツアーズ</t>
  </si>
  <si>
    <t>エヌオーイー</t>
  </si>
  <si>
    <t>小田急トラベル</t>
  </si>
  <si>
    <t>ジャルセールス西日本</t>
  </si>
  <si>
    <t>ＪＴＢ東海</t>
  </si>
  <si>
    <t>日立トラベルビューロー</t>
  </si>
  <si>
    <t>東日観光</t>
  </si>
  <si>
    <t>ユナイテｯドツアーズ</t>
  </si>
  <si>
    <t>内外航空サービス</t>
  </si>
  <si>
    <t>南海国際旅行</t>
  </si>
  <si>
    <t>フジトラベルサービス</t>
  </si>
  <si>
    <t>ＪＴＢグローバルマーケティング＆トラベル</t>
  </si>
  <si>
    <t>会　　　　　　社　　　　　　名</t>
  </si>
  <si>
    <t>小　　　　　　　　　計</t>
  </si>
  <si>
    <t>合　　　　　　　　　計</t>
  </si>
</sst>
</file>

<file path=xl/styles.xml><?xml version="1.0" encoding="utf-8"?>
<styleSheet xmlns="http://schemas.openxmlformats.org/spreadsheetml/2006/main">
  <numFmts count="35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;[Red]0.0"/>
    <numFmt numFmtId="177" formatCode="#,##0;&quot;△ &quot;#,##0"/>
    <numFmt numFmtId="178" formatCode="0.0;&quot;△ &quot;0.0"/>
    <numFmt numFmtId="179" formatCode="#,##0.0;&quot;▲ &quot;#,##0.0"/>
    <numFmt numFmtId="180" formatCode="#,##0;&quot;▲ &quot;#,##0"/>
    <numFmt numFmtId="181" formatCode="0.0;&quot;▲ &quot;0.0"/>
    <numFmt numFmtId="182" formatCode="0.0_ "/>
    <numFmt numFmtId="183" formatCode="#,###&quot;※&quot;"/>
    <numFmt numFmtId="184" formatCode="0_);[Red]\(0\)"/>
    <numFmt numFmtId="185" formatCode="0_ ;[Red]\-0\ "/>
    <numFmt numFmtId="186" formatCode="#,##0_ ;[Red]\-#,##0\ "/>
    <numFmt numFmtId="187" formatCode="#,##0;[Red]#,##0"/>
    <numFmt numFmtId="188" formatCode="0_ "/>
    <numFmt numFmtId="189" formatCode="#,##0_ "/>
    <numFmt numFmtId="190" formatCode="0.0%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平成角ゴシック"/>
      <family val="3"/>
    </font>
    <font>
      <sz val="14"/>
      <name val="平成角ゴシック"/>
      <family val="0"/>
    </font>
    <font>
      <sz val="10"/>
      <name val="平成角ゴシック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 applyBorder="1" applyAlignment="1">
      <alignment/>
    </xf>
    <xf numFmtId="188" fontId="8" fillId="0" borderId="0" xfId="0" applyNumberFormat="1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49" fontId="7" fillId="0" borderId="5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/>
      <protection/>
    </xf>
    <xf numFmtId="38" fontId="7" fillId="0" borderId="9" xfId="16" applyFont="1" applyFill="1" applyBorder="1" applyAlignment="1" applyProtection="1">
      <alignment/>
      <protection locked="0"/>
    </xf>
    <xf numFmtId="176" fontId="7" fillId="0" borderId="1" xfId="0" applyNumberFormat="1" applyFont="1" applyFill="1" applyBorder="1" applyAlignment="1">
      <alignment/>
    </xf>
    <xf numFmtId="38" fontId="7" fillId="0" borderId="1" xfId="16" applyFont="1" applyFill="1" applyBorder="1" applyAlignment="1">
      <alignment/>
    </xf>
    <xf numFmtId="38" fontId="7" fillId="0" borderId="10" xfId="16" applyFont="1" applyFill="1" applyBorder="1" applyAlignment="1" applyProtection="1">
      <alignment/>
      <protection locked="0"/>
    </xf>
    <xf numFmtId="176" fontId="7" fillId="0" borderId="10" xfId="0" applyNumberFormat="1" applyFont="1" applyFill="1" applyBorder="1" applyAlignment="1">
      <alignment/>
    </xf>
    <xf numFmtId="38" fontId="7" fillId="0" borderId="8" xfId="16" applyFont="1" applyFill="1" applyBorder="1" applyAlignment="1">
      <alignment/>
    </xf>
    <xf numFmtId="176" fontId="7" fillId="0" borderId="8" xfId="0" applyNumberFormat="1" applyFont="1" applyFill="1" applyBorder="1" applyAlignment="1">
      <alignment/>
    </xf>
    <xf numFmtId="0" fontId="7" fillId="0" borderId="8" xfId="0" applyFont="1" applyFill="1" applyBorder="1" applyAlignment="1" applyProtection="1">
      <alignment shrinkToFit="1"/>
      <protection/>
    </xf>
    <xf numFmtId="0" fontId="7" fillId="0" borderId="8" xfId="0" applyFont="1" applyFill="1" applyBorder="1" applyAlignment="1">
      <alignment/>
    </xf>
    <xf numFmtId="38" fontId="7" fillId="0" borderId="8" xfId="16" applyFont="1" applyFill="1" applyBorder="1" applyAlignment="1" applyProtection="1">
      <alignment/>
      <protection locked="0"/>
    </xf>
    <xf numFmtId="0" fontId="7" fillId="0" borderId="8" xfId="0" applyFont="1" applyFill="1" applyBorder="1" applyAlignment="1">
      <alignment shrinkToFit="1"/>
    </xf>
    <xf numFmtId="0" fontId="7" fillId="0" borderId="10" xfId="0" applyFont="1" applyFill="1" applyBorder="1" applyAlignment="1" applyProtection="1">
      <alignment/>
      <protection/>
    </xf>
    <xf numFmtId="38" fontId="7" fillId="0" borderId="6" xfId="16" applyFont="1" applyFill="1" applyBorder="1" applyAlignment="1">
      <alignment/>
    </xf>
    <xf numFmtId="38" fontId="7" fillId="0" borderId="7" xfId="16" applyFont="1" applyFill="1" applyBorder="1" applyAlignment="1">
      <alignment/>
    </xf>
    <xf numFmtId="38" fontId="7" fillId="0" borderId="2" xfId="16" applyFont="1" applyFill="1" applyBorder="1" applyAlignment="1">
      <alignment/>
    </xf>
    <xf numFmtId="176" fontId="7" fillId="0" borderId="7" xfId="0" applyNumberFormat="1" applyFont="1" applyFill="1" applyBorder="1" applyAlignment="1">
      <alignment/>
    </xf>
    <xf numFmtId="0" fontId="7" fillId="0" borderId="6" xfId="0" applyFont="1" applyFill="1" applyBorder="1" applyAlignment="1" applyProtection="1">
      <alignment/>
      <protection/>
    </xf>
    <xf numFmtId="176" fontId="7" fillId="0" borderId="6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38" fontId="7" fillId="0" borderId="7" xfId="16" applyFont="1" applyFill="1" applyBorder="1" applyAlignment="1" applyProtection="1">
      <alignment/>
      <protection locked="0"/>
    </xf>
    <xf numFmtId="0" fontId="9" fillId="0" borderId="0" xfId="0" applyFont="1" applyFill="1" applyAlignment="1">
      <alignment horizontal="left"/>
    </xf>
    <xf numFmtId="0" fontId="7" fillId="0" borderId="7" xfId="0" applyFont="1" applyFill="1" applyBorder="1" applyAlignment="1" applyProtection="1">
      <alignment/>
      <protection/>
    </xf>
    <xf numFmtId="38" fontId="7" fillId="0" borderId="7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workbookViewId="0" topLeftCell="A1">
      <selection activeCell="C32" sqref="C32"/>
    </sheetView>
  </sheetViews>
  <sheetFormatPr defaultColWidth="11.00390625" defaultRowHeight="13.5"/>
  <cols>
    <col min="1" max="1" width="32.125" style="2" customWidth="1"/>
    <col min="2" max="3" width="13.875" style="2" customWidth="1"/>
    <col min="4" max="4" width="8.375" style="2" customWidth="1"/>
    <col min="5" max="6" width="12.625" style="2" customWidth="1"/>
    <col min="7" max="7" width="8.375" style="2" customWidth="1"/>
    <col min="8" max="9" width="13.875" style="2" customWidth="1"/>
    <col min="10" max="10" width="8.375" style="2" customWidth="1"/>
    <col min="11" max="12" width="13.875" style="2" customWidth="1"/>
    <col min="13" max="13" width="8.375" style="2" customWidth="1"/>
    <col min="14" max="14" width="3.50390625" style="2" customWidth="1"/>
    <col min="15" max="16384" width="9.00390625" style="2" customWidth="1"/>
  </cols>
  <sheetData>
    <row r="1" spans="1:13" ht="21" customHeight="1">
      <c r="A1" s="5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0" t="s">
        <v>15</v>
      </c>
    </row>
    <row r="2" spans="1:14" ht="16.5" customHeight="1">
      <c r="A2" s="6" t="s">
        <v>74</v>
      </c>
      <c r="B2" s="7" t="s">
        <v>7</v>
      </c>
      <c r="C2" s="8"/>
      <c r="D2" s="9"/>
      <c r="E2" s="7" t="s">
        <v>8</v>
      </c>
      <c r="F2" s="8"/>
      <c r="G2" s="9"/>
      <c r="H2" s="7" t="s">
        <v>9</v>
      </c>
      <c r="I2" s="8"/>
      <c r="J2" s="9"/>
      <c r="K2" s="7" t="s">
        <v>10</v>
      </c>
      <c r="L2" s="8"/>
      <c r="M2" s="9"/>
      <c r="N2" s="4"/>
    </row>
    <row r="3" spans="1:14" ht="16.5" customHeight="1">
      <c r="A3" s="14"/>
      <c r="B3" s="11" t="s">
        <v>16</v>
      </c>
      <c r="C3" s="12" t="s">
        <v>17</v>
      </c>
      <c r="D3" s="13" t="s">
        <v>11</v>
      </c>
      <c r="E3" s="11" t="s">
        <v>16</v>
      </c>
      <c r="F3" s="12" t="s">
        <v>17</v>
      </c>
      <c r="G3" s="13" t="s">
        <v>11</v>
      </c>
      <c r="H3" s="11" t="s">
        <v>16</v>
      </c>
      <c r="I3" s="12" t="s">
        <v>17</v>
      </c>
      <c r="J3" s="13" t="s">
        <v>11</v>
      </c>
      <c r="K3" s="11" t="s">
        <v>16</v>
      </c>
      <c r="L3" s="12" t="s">
        <v>17</v>
      </c>
      <c r="M3" s="13" t="s">
        <v>11</v>
      </c>
      <c r="N3" s="4"/>
    </row>
    <row r="4" spans="1:14" ht="16.5" customHeight="1">
      <c r="A4" s="15" t="s">
        <v>19</v>
      </c>
      <c r="B4" s="16">
        <v>1049789</v>
      </c>
      <c r="C4" s="16">
        <v>1116017</v>
      </c>
      <c r="D4" s="17">
        <f aca="true" t="shared" si="0" ref="D4:D39">IF(OR(B4=0,C4=0),"　　－　　",ROUND(B4/C4*100,1))</f>
        <v>94.1</v>
      </c>
      <c r="E4" s="16">
        <v>560</v>
      </c>
      <c r="F4" s="16">
        <v>940</v>
      </c>
      <c r="G4" s="17">
        <f aca="true" t="shared" si="1" ref="G4:G39">IF(OR(E4=0,F4=0),"　　－　　",ROUND(E4/F4*100,1))</f>
        <v>59.6</v>
      </c>
      <c r="H4" s="16">
        <v>76141389</v>
      </c>
      <c r="I4" s="16">
        <v>72003226</v>
      </c>
      <c r="J4" s="17">
        <f aca="true" t="shared" si="2" ref="J4:J39">IF(OR(H4=0,I4=0),"　　－　　",ROUND(H4/I4*100,1))</f>
        <v>105.7</v>
      </c>
      <c r="K4" s="18">
        <f aca="true" t="shared" si="3" ref="K4:K38">+B4+E4+H4</f>
        <v>77191738</v>
      </c>
      <c r="L4" s="18">
        <f aca="true" t="shared" si="4" ref="L4:L38">+C4+F4+I4</f>
        <v>73120183</v>
      </c>
      <c r="M4" s="17">
        <f aca="true" t="shared" si="5" ref="M4:M39">IF(OR(K4=0,L4=0),"　　－　　",ROUND(K4/L4*100,1))</f>
        <v>105.6</v>
      </c>
      <c r="N4" s="4"/>
    </row>
    <row r="5" spans="1:14" ht="16.5" customHeight="1">
      <c r="A5" s="15" t="s">
        <v>18</v>
      </c>
      <c r="B5" s="19">
        <v>16146265</v>
      </c>
      <c r="C5" s="19">
        <v>15742243</v>
      </c>
      <c r="D5" s="20">
        <f t="shared" si="0"/>
        <v>102.6</v>
      </c>
      <c r="E5" s="19">
        <v>1274787</v>
      </c>
      <c r="F5" s="19">
        <v>743772</v>
      </c>
      <c r="G5" s="20">
        <f t="shared" si="1"/>
        <v>171.4</v>
      </c>
      <c r="H5" s="19">
        <v>27834220</v>
      </c>
      <c r="I5" s="19">
        <v>28072098</v>
      </c>
      <c r="J5" s="20">
        <f t="shared" si="2"/>
        <v>99.2</v>
      </c>
      <c r="K5" s="21">
        <f t="shared" si="3"/>
        <v>45255272</v>
      </c>
      <c r="L5" s="21">
        <f t="shared" si="4"/>
        <v>44558113</v>
      </c>
      <c r="M5" s="22">
        <f t="shared" si="5"/>
        <v>101.6</v>
      </c>
      <c r="N5" s="4"/>
    </row>
    <row r="6" spans="1:14" ht="16.5" customHeight="1">
      <c r="A6" s="15" t="s">
        <v>20</v>
      </c>
      <c r="B6" s="19">
        <v>13604149</v>
      </c>
      <c r="C6" s="19">
        <v>14385277</v>
      </c>
      <c r="D6" s="20">
        <f t="shared" si="0"/>
        <v>94.6</v>
      </c>
      <c r="E6" s="19">
        <v>838245</v>
      </c>
      <c r="F6" s="19">
        <v>711265</v>
      </c>
      <c r="G6" s="20">
        <f t="shared" si="1"/>
        <v>117.9</v>
      </c>
      <c r="H6" s="19">
        <v>28261554</v>
      </c>
      <c r="I6" s="19">
        <v>27943394</v>
      </c>
      <c r="J6" s="20">
        <f t="shared" si="2"/>
        <v>101.1</v>
      </c>
      <c r="K6" s="21">
        <f t="shared" si="3"/>
        <v>42703948</v>
      </c>
      <c r="L6" s="21">
        <f t="shared" si="4"/>
        <v>43039936</v>
      </c>
      <c r="M6" s="22">
        <f t="shared" si="5"/>
        <v>99.2</v>
      </c>
      <c r="N6" s="4"/>
    </row>
    <row r="7" spans="1:14" ht="16.5" customHeight="1">
      <c r="A7" s="15" t="s">
        <v>21</v>
      </c>
      <c r="B7" s="19">
        <v>20920234</v>
      </c>
      <c r="C7" s="19">
        <v>20722023</v>
      </c>
      <c r="D7" s="20">
        <f t="shared" si="0"/>
        <v>101</v>
      </c>
      <c r="E7" s="19">
        <v>320587</v>
      </c>
      <c r="F7" s="19">
        <v>151870</v>
      </c>
      <c r="G7" s="20">
        <f t="shared" si="1"/>
        <v>211.1</v>
      </c>
      <c r="H7" s="19">
        <v>14030418</v>
      </c>
      <c r="I7" s="19">
        <v>12905980</v>
      </c>
      <c r="J7" s="20">
        <f t="shared" si="2"/>
        <v>108.7</v>
      </c>
      <c r="K7" s="21">
        <f t="shared" si="3"/>
        <v>35271239</v>
      </c>
      <c r="L7" s="21">
        <f t="shared" si="4"/>
        <v>33779873</v>
      </c>
      <c r="M7" s="22">
        <f t="shared" si="5"/>
        <v>104.4</v>
      </c>
      <c r="N7" s="4"/>
    </row>
    <row r="8" spans="1:14" ht="16.5" customHeight="1">
      <c r="A8" s="15" t="s">
        <v>22</v>
      </c>
      <c r="B8" s="19">
        <v>12381130</v>
      </c>
      <c r="C8" s="19">
        <v>12522092</v>
      </c>
      <c r="D8" s="20">
        <f t="shared" si="0"/>
        <v>98.9</v>
      </c>
      <c r="E8" s="19">
        <v>37621</v>
      </c>
      <c r="F8" s="19">
        <v>193728</v>
      </c>
      <c r="G8" s="20">
        <f t="shared" si="1"/>
        <v>19.4</v>
      </c>
      <c r="H8" s="19">
        <v>20556355</v>
      </c>
      <c r="I8" s="19">
        <v>19098786</v>
      </c>
      <c r="J8" s="20">
        <f t="shared" si="2"/>
        <v>107.6</v>
      </c>
      <c r="K8" s="21">
        <f t="shared" si="3"/>
        <v>32975106</v>
      </c>
      <c r="L8" s="21">
        <f t="shared" si="4"/>
        <v>31814606</v>
      </c>
      <c r="M8" s="22">
        <f t="shared" si="5"/>
        <v>103.6</v>
      </c>
      <c r="N8" s="4"/>
    </row>
    <row r="9" spans="1:14" ht="16.5" customHeight="1">
      <c r="A9" s="15" t="s">
        <v>23</v>
      </c>
      <c r="B9" s="19">
        <v>21627317</v>
      </c>
      <c r="C9" s="19">
        <v>20881231</v>
      </c>
      <c r="D9" s="20">
        <f t="shared" si="0"/>
        <v>103.6</v>
      </c>
      <c r="E9" s="19">
        <v>0</v>
      </c>
      <c r="F9" s="19">
        <v>0</v>
      </c>
      <c r="G9" s="20" t="str">
        <f t="shared" si="1"/>
        <v>　　－　　</v>
      </c>
      <c r="H9" s="19">
        <v>977054</v>
      </c>
      <c r="I9" s="19">
        <v>918824</v>
      </c>
      <c r="J9" s="20">
        <f t="shared" si="2"/>
        <v>106.3</v>
      </c>
      <c r="K9" s="21">
        <f t="shared" si="3"/>
        <v>22604371</v>
      </c>
      <c r="L9" s="21">
        <f t="shared" si="4"/>
        <v>21800055</v>
      </c>
      <c r="M9" s="22">
        <f t="shared" si="5"/>
        <v>103.7</v>
      </c>
      <c r="N9" s="4"/>
    </row>
    <row r="10" spans="1:14" ht="16.5" customHeight="1">
      <c r="A10" s="15" t="s">
        <v>24</v>
      </c>
      <c r="B10" s="19">
        <v>4843404</v>
      </c>
      <c r="C10" s="19">
        <v>4633721</v>
      </c>
      <c r="D10" s="20">
        <f t="shared" si="0"/>
        <v>104.5</v>
      </c>
      <c r="E10" s="19">
        <v>0</v>
      </c>
      <c r="F10" s="19">
        <v>0</v>
      </c>
      <c r="G10" s="20" t="str">
        <f t="shared" si="1"/>
        <v>　　－　　</v>
      </c>
      <c r="H10" s="19">
        <v>12993339</v>
      </c>
      <c r="I10" s="19">
        <v>12671503</v>
      </c>
      <c r="J10" s="20">
        <f t="shared" si="2"/>
        <v>102.5</v>
      </c>
      <c r="K10" s="21">
        <f t="shared" si="3"/>
        <v>17836743</v>
      </c>
      <c r="L10" s="21">
        <f t="shared" si="4"/>
        <v>17305224</v>
      </c>
      <c r="M10" s="22">
        <f t="shared" si="5"/>
        <v>103.1</v>
      </c>
      <c r="N10" s="4"/>
    </row>
    <row r="11" spans="1:14" ht="16.5" customHeight="1">
      <c r="A11" s="23" t="s">
        <v>25</v>
      </c>
      <c r="B11" s="19">
        <v>18964388</v>
      </c>
      <c r="C11" s="19">
        <v>18513180</v>
      </c>
      <c r="D11" s="20">
        <f t="shared" si="0"/>
        <v>102.4</v>
      </c>
      <c r="E11" s="19">
        <v>0</v>
      </c>
      <c r="F11" s="19">
        <v>0</v>
      </c>
      <c r="G11" s="20" t="str">
        <f t="shared" si="1"/>
        <v>　　－　　</v>
      </c>
      <c r="H11" s="19">
        <v>0</v>
      </c>
      <c r="I11" s="19">
        <v>0</v>
      </c>
      <c r="J11" s="20" t="str">
        <f t="shared" si="2"/>
        <v>　　－　　</v>
      </c>
      <c r="K11" s="21">
        <f t="shared" si="3"/>
        <v>18964388</v>
      </c>
      <c r="L11" s="21">
        <f t="shared" si="4"/>
        <v>18513180</v>
      </c>
      <c r="M11" s="22">
        <f t="shared" si="5"/>
        <v>102.4</v>
      </c>
      <c r="N11" s="4"/>
    </row>
    <row r="12" spans="1:14" ht="16.5" customHeight="1">
      <c r="A12" s="15" t="s">
        <v>26</v>
      </c>
      <c r="B12" s="19">
        <v>3956357</v>
      </c>
      <c r="C12" s="19">
        <v>3952611</v>
      </c>
      <c r="D12" s="20">
        <f t="shared" si="0"/>
        <v>100.1</v>
      </c>
      <c r="E12" s="19">
        <v>99994</v>
      </c>
      <c r="F12" s="19">
        <v>92010</v>
      </c>
      <c r="G12" s="20">
        <f t="shared" si="1"/>
        <v>108.7</v>
      </c>
      <c r="H12" s="19">
        <v>15865576</v>
      </c>
      <c r="I12" s="19">
        <v>14676500</v>
      </c>
      <c r="J12" s="20">
        <f t="shared" si="2"/>
        <v>108.1</v>
      </c>
      <c r="K12" s="21">
        <f t="shared" si="3"/>
        <v>19921927</v>
      </c>
      <c r="L12" s="21">
        <f t="shared" si="4"/>
        <v>18721121</v>
      </c>
      <c r="M12" s="22">
        <f t="shared" si="5"/>
        <v>106.4</v>
      </c>
      <c r="N12" s="4"/>
    </row>
    <row r="13" spans="1:14" ht="16.5" customHeight="1">
      <c r="A13" s="15" t="s">
        <v>27</v>
      </c>
      <c r="B13" s="19">
        <v>7694518</v>
      </c>
      <c r="C13" s="19">
        <v>7796777</v>
      </c>
      <c r="D13" s="20">
        <f t="shared" si="0"/>
        <v>98.7</v>
      </c>
      <c r="E13" s="19">
        <v>244100</v>
      </c>
      <c r="F13" s="19">
        <v>205087</v>
      </c>
      <c r="G13" s="20">
        <f t="shared" si="1"/>
        <v>119</v>
      </c>
      <c r="H13" s="19">
        <v>12286904</v>
      </c>
      <c r="I13" s="19">
        <v>12131254</v>
      </c>
      <c r="J13" s="20">
        <f t="shared" si="2"/>
        <v>101.3</v>
      </c>
      <c r="K13" s="21">
        <f t="shared" si="3"/>
        <v>20225522</v>
      </c>
      <c r="L13" s="21">
        <f t="shared" si="4"/>
        <v>20133118</v>
      </c>
      <c r="M13" s="22">
        <f t="shared" si="5"/>
        <v>100.5</v>
      </c>
      <c r="N13" s="4"/>
    </row>
    <row r="14" spans="1:13" ht="16.5" customHeight="1">
      <c r="A14" s="15" t="s">
        <v>28</v>
      </c>
      <c r="B14" s="19">
        <v>4864103</v>
      </c>
      <c r="C14" s="19">
        <v>5284994</v>
      </c>
      <c r="D14" s="20">
        <f t="shared" si="0"/>
        <v>92</v>
      </c>
      <c r="E14" s="19">
        <v>425340</v>
      </c>
      <c r="F14" s="19">
        <v>400957</v>
      </c>
      <c r="G14" s="20">
        <f t="shared" si="1"/>
        <v>106.1</v>
      </c>
      <c r="H14" s="19">
        <v>10909846</v>
      </c>
      <c r="I14" s="19">
        <v>10719884</v>
      </c>
      <c r="J14" s="20">
        <f t="shared" si="2"/>
        <v>101.8</v>
      </c>
      <c r="K14" s="21">
        <f t="shared" si="3"/>
        <v>16199289</v>
      </c>
      <c r="L14" s="21">
        <f t="shared" si="4"/>
        <v>16405835</v>
      </c>
      <c r="M14" s="22">
        <f t="shared" si="5"/>
        <v>98.7</v>
      </c>
    </row>
    <row r="15" spans="1:14" ht="16.5" customHeight="1">
      <c r="A15" s="24" t="s">
        <v>29</v>
      </c>
      <c r="B15" s="19">
        <v>3766110</v>
      </c>
      <c r="C15" s="19">
        <v>3171877</v>
      </c>
      <c r="D15" s="20">
        <f t="shared" si="0"/>
        <v>118.7</v>
      </c>
      <c r="E15" s="19">
        <v>0</v>
      </c>
      <c r="F15" s="19">
        <v>0</v>
      </c>
      <c r="G15" s="20" t="str">
        <f t="shared" si="1"/>
        <v>　　－　　</v>
      </c>
      <c r="H15" s="19">
        <v>10027183</v>
      </c>
      <c r="I15" s="19">
        <v>10301175</v>
      </c>
      <c r="J15" s="20">
        <f t="shared" si="2"/>
        <v>97.3</v>
      </c>
      <c r="K15" s="21">
        <f t="shared" si="3"/>
        <v>13793293</v>
      </c>
      <c r="L15" s="21">
        <f t="shared" si="4"/>
        <v>13473052</v>
      </c>
      <c r="M15" s="22">
        <f t="shared" si="5"/>
        <v>102.4</v>
      </c>
      <c r="N15" s="4"/>
    </row>
    <row r="16" spans="1:13" ht="16.5" customHeight="1">
      <c r="A16" s="15" t="s">
        <v>30</v>
      </c>
      <c r="B16" s="19">
        <v>9888345</v>
      </c>
      <c r="C16" s="19">
        <v>9403215</v>
      </c>
      <c r="D16" s="20">
        <f t="shared" si="0"/>
        <v>105.2</v>
      </c>
      <c r="E16" s="19">
        <v>179307</v>
      </c>
      <c r="F16" s="19">
        <v>105974</v>
      </c>
      <c r="G16" s="20">
        <f t="shared" si="1"/>
        <v>169.2</v>
      </c>
      <c r="H16" s="19">
        <v>2841740</v>
      </c>
      <c r="I16" s="19">
        <v>2136715</v>
      </c>
      <c r="J16" s="20">
        <f t="shared" si="2"/>
        <v>133</v>
      </c>
      <c r="K16" s="21">
        <f t="shared" si="3"/>
        <v>12909392</v>
      </c>
      <c r="L16" s="21">
        <f t="shared" si="4"/>
        <v>11645904</v>
      </c>
      <c r="M16" s="22">
        <f t="shared" si="5"/>
        <v>110.8</v>
      </c>
    </row>
    <row r="17" spans="1:14" ht="16.5" customHeight="1">
      <c r="A17" s="15" t="s">
        <v>31</v>
      </c>
      <c r="B17" s="19">
        <v>5025179</v>
      </c>
      <c r="C17" s="19">
        <v>5126968</v>
      </c>
      <c r="D17" s="20">
        <f t="shared" si="0"/>
        <v>98</v>
      </c>
      <c r="E17" s="19">
        <v>598503</v>
      </c>
      <c r="F17" s="19">
        <v>71483</v>
      </c>
      <c r="G17" s="20">
        <f t="shared" si="1"/>
        <v>837.3</v>
      </c>
      <c r="H17" s="19">
        <v>7845626</v>
      </c>
      <c r="I17" s="19">
        <v>7456718</v>
      </c>
      <c r="J17" s="20">
        <f t="shared" si="2"/>
        <v>105.2</v>
      </c>
      <c r="K17" s="21">
        <f t="shared" si="3"/>
        <v>13469308</v>
      </c>
      <c r="L17" s="21">
        <f t="shared" si="4"/>
        <v>12655169</v>
      </c>
      <c r="M17" s="22">
        <f t="shared" si="5"/>
        <v>106.4</v>
      </c>
      <c r="N17" s="4"/>
    </row>
    <row r="18" spans="1:14" ht="16.5" customHeight="1">
      <c r="A18" s="24" t="s">
        <v>32</v>
      </c>
      <c r="B18" s="19">
        <v>0</v>
      </c>
      <c r="C18" s="19">
        <v>0</v>
      </c>
      <c r="D18" s="20" t="str">
        <f t="shared" si="0"/>
        <v>　　－　　</v>
      </c>
      <c r="E18" s="19">
        <v>0</v>
      </c>
      <c r="F18" s="19">
        <v>0</v>
      </c>
      <c r="G18" s="20" t="str">
        <f t="shared" si="1"/>
        <v>　　－　　</v>
      </c>
      <c r="H18" s="19">
        <v>10072234</v>
      </c>
      <c r="I18" s="19">
        <v>10161584</v>
      </c>
      <c r="J18" s="20">
        <f t="shared" si="2"/>
        <v>99.1</v>
      </c>
      <c r="K18" s="21">
        <f t="shared" si="3"/>
        <v>10072234</v>
      </c>
      <c r="L18" s="21">
        <f t="shared" si="4"/>
        <v>10161584</v>
      </c>
      <c r="M18" s="22">
        <f t="shared" si="5"/>
        <v>99.1</v>
      </c>
      <c r="N18" s="4"/>
    </row>
    <row r="19" spans="1:14" ht="16.5" customHeight="1">
      <c r="A19" s="15" t="s">
        <v>33</v>
      </c>
      <c r="B19" s="19">
        <v>2587578</v>
      </c>
      <c r="C19" s="19">
        <v>2819265</v>
      </c>
      <c r="D19" s="20">
        <f t="shared" si="0"/>
        <v>91.8</v>
      </c>
      <c r="E19" s="19">
        <v>131666</v>
      </c>
      <c r="F19" s="19">
        <v>82691</v>
      </c>
      <c r="G19" s="20">
        <f t="shared" si="1"/>
        <v>159.2</v>
      </c>
      <c r="H19" s="19">
        <v>8528997</v>
      </c>
      <c r="I19" s="19">
        <v>8279695</v>
      </c>
      <c r="J19" s="20">
        <f t="shared" si="2"/>
        <v>103</v>
      </c>
      <c r="K19" s="21">
        <f t="shared" si="3"/>
        <v>11248241</v>
      </c>
      <c r="L19" s="21">
        <f t="shared" si="4"/>
        <v>11181651</v>
      </c>
      <c r="M19" s="22">
        <f t="shared" si="5"/>
        <v>100.6</v>
      </c>
      <c r="N19" s="4"/>
    </row>
    <row r="20" spans="1:14" ht="16.5" customHeight="1">
      <c r="A20" s="15" t="s">
        <v>34</v>
      </c>
      <c r="B20" s="19">
        <v>3670164</v>
      </c>
      <c r="C20" s="19">
        <v>3803301</v>
      </c>
      <c r="D20" s="20">
        <f t="shared" si="0"/>
        <v>96.5</v>
      </c>
      <c r="E20" s="19">
        <v>37688</v>
      </c>
      <c r="F20" s="19">
        <v>25012</v>
      </c>
      <c r="G20" s="20">
        <f t="shared" si="1"/>
        <v>150.7</v>
      </c>
      <c r="H20" s="19">
        <v>6360042</v>
      </c>
      <c r="I20" s="19">
        <v>6175344</v>
      </c>
      <c r="J20" s="20">
        <f t="shared" si="2"/>
        <v>103</v>
      </c>
      <c r="K20" s="21">
        <f t="shared" si="3"/>
        <v>10067894</v>
      </c>
      <c r="L20" s="21">
        <f t="shared" si="4"/>
        <v>10003657</v>
      </c>
      <c r="M20" s="22">
        <f t="shared" si="5"/>
        <v>100.6</v>
      </c>
      <c r="N20" s="4"/>
    </row>
    <row r="21" spans="1:14" ht="16.5" customHeight="1">
      <c r="A21" s="15" t="s">
        <v>35</v>
      </c>
      <c r="B21" s="19">
        <v>2414905</v>
      </c>
      <c r="C21" s="19">
        <v>2183518</v>
      </c>
      <c r="D21" s="20">
        <f t="shared" si="0"/>
        <v>110.6</v>
      </c>
      <c r="E21" s="19">
        <v>76998</v>
      </c>
      <c r="F21" s="19">
        <v>51510</v>
      </c>
      <c r="G21" s="20">
        <f t="shared" si="1"/>
        <v>149.5</v>
      </c>
      <c r="H21" s="19">
        <v>10561685</v>
      </c>
      <c r="I21" s="19">
        <v>10607440</v>
      </c>
      <c r="J21" s="20">
        <f t="shared" si="2"/>
        <v>99.6</v>
      </c>
      <c r="K21" s="21">
        <f t="shared" si="3"/>
        <v>13053588</v>
      </c>
      <c r="L21" s="21">
        <f t="shared" si="4"/>
        <v>12842468</v>
      </c>
      <c r="M21" s="22">
        <f t="shared" si="5"/>
        <v>101.6</v>
      </c>
      <c r="N21" s="4"/>
    </row>
    <row r="22" spans="1:14" ht="16.5" customHeight="1">
      <c r="A22" s="15" t="s">
        <v>36</v>
      </c>
      <c r="B22" s="19">
        <v>8399129</v>
      </c>
      <c r="C22" s="19">
        <v>7821155</v>
      </c>
      <c r="D22" s="20">
        <f t="shared" si="0"/>
        <v>107.4</v>
      </c>
      <c r="E22" s="19">
        <v>0</v>
      </c>
      <c r="F22" s="19">
        <v>0</v>
      </c>
      <c r="G22" s="20" t="str">
        <f t="shared" si="1"/>
        <v>　　－　　</v>
      </c>
      <c r="H22" s="19">
        <v>0</v>
      </c>
      <c r="I22" s="19">
        <v>0</v>
      </c>
      <c r="J22" s="20" t="str">
        <f t="shared" si="2"/>
        <v>　　－　　</v>
      </c>
      <c r="K22" s="21">
        <f t="shared" si="3"/>
        <v>8399129</v>
      </c>
      <c r="L22" s="21">
        <f t="shared" si="4"/>
        <v>7821155</v>
      </c>
      <c r="M22" s="22">
        <f t="shared" si="5"/>
        <v>107.4</v>
      </c>
      <c r="N22" s="4"/>
    </row>
    <row r="23" spans="1:13" ht="16.5" customHeight="1">
      <c r="A23" s="15" t="s">
        <v>37</v>
      </c>
      <c r="B23" s="25">
        <v>1135566</v>
      </c>
      <c r="C23" s="19">
        <v>1164796</v>
      </c>
      <c r="D23" s="20">
        <f t="shared" si="0"/>
        <v>97.5</v>
      </c>
      <c r="E23" s="25">
        <v>0</v>
      </c>
      <c r="F23" s="25">
        <v>0</v>
      </c>
      <c r="G23" s="20" t="str">
        <f t="shared" si="1"/>
        <v>　　－　　</v>
      </c>
      <c r="H23" s="25">
        <v>8794393</v>
      </c>
      <c r="I23" s="25">
        <v>9350371</v>
      </c>
      <c r="J23" s="20">
        <f t="shared" si="2"/>
        <v>94.1</v>
      </c>
      <c r="K23" s="21">
        <f t="shared" si="3"/>
        <v>9929959</v>
      </c>
      <c r="L23" s="21">
        <f t="shared" si="4"/>
        <v>10515167</v>
      </c>
      <c r="M23" s="22">
        <f t="shared" si="5"/>
        <v>94.4</v>
      </c>
    </row>
    <row r="24" spans="1:14" ht="16.5" customHeight="1">
      <c r="A24" s="15" t="s">
        <v>38</v>
      </c>
      <c r="B24" s="19">
        <v>160373</v>
      </c>
      <c r="C24" s="19">
        <v>196843</v>
      </c>
      <c r="D24" s="20">
        <f t="shared" si="0"/>
        <v>81.5</v>
      </c>
      <c r="E24" s="19">
        <v>0</v>
      </c>
      <c r="F24" s="19">
        <v>0</v>
      </c>
      <c r="G24" s="20" t="str">
        <f t="shared" si="1"/>
        <v>　　－　　</v>
      </c>
      <c r="H24" s="19">
        <v>8226303</v>
      </c>
      <c r="I24" s="19">
        <v>7723704</v>
      </c>
      <c r="J24" s="20">
        <f t="shared" si="2"/>
        <v>106.5</v>
      </c>
      <c r="K24" s="21">
        <f t="shared" si="3"/>
        <v>8386676</v>
      </c>
      <c r="L24" s="21">
        <f t="shared" si="4"/>
        <v>7920547</v>
      </c>
      <c r="M24" s="22">
        <f t="shared" si="5"/>
        <v>105.9</v>
      </c>
      <c r="N24" s="4"/>
    </row>
    <row r="25" spans="1:14" ht="16.5" customHeight="1">
      <c r="A25" s="15" t="s">
        <v>39</v>
      </c>
      <c r="B25" s="19">
        <v>3778311</v>
      </c>
      <c r="C25" s="19">
        <v>4034100</v>
      </c>
      <c r="D25" s="20">
        <f t="shared" si="0"/>
        <v>93.7</v>
      </c>
      <c r="E25" s="19">
        <v>512623</v>
      </c>
      <c r="F25" s="19">
        <v>105269</v>
      </c>
      <c r="G25" s="20">
        <f t="shared" si="1"/>
        <v>487</v>
      </c>
      <c r="H25" s="19">
        <v>4254564</v>
      </c>
      <c r="I25" s="19">
        <v>4041720</v>
      </c>
      <c r="J25" s="20">
        <f t="shared" si="2"/>
        <v>105.3</v>
      </c>
      <c r="K25" s="21">
        <f t="shared" si="3"/>
        <v>8545498</v>
      </c>
      <c r="L25" s="21">
        <f t="shared" si="4"/>
        <v>8181089</v>
      </c>
      <c r="M25" s="22">
        <f t="shared" si="5"/>
        <v>104.5</v>
      </c>
      <c r="N25" s="4"/>
    </row>
    <row r="26" spans="1:14" ht="16.5" customHeight="1">
      <c r="A26" s="15" t="s">
        <v>40</v>
      </c>
      <c r="B26" s="19">
        <v>2542364</v>
      </c>
      <c r="C26" s="19">
        <v>2436783</v>
      </c>
      <c r="D26" s="20">
        <f t="shared" si="0"/>
        <v>104.3</v>
      </c>
      <c r="E26" s="19">
        <v>16806</v>
      </c>
      <c r="F26" s="19">
        <v>16896</v>
      </c>
      <c r="G26" s="20">
        <f t="shared" si="1"/>
        <v>99.5</v>
      </c>
      <c r="H26" s="19">
        <v>4739291</v>
      </c>
      <c r="I26" s="19">
        <v>4415883</v>
      </c>
      <c r="J26" s="20">
        <f t="shared" si="2"/>
        <v>107.3</v>
      </c>
      <c r="K26" s="21">
        <f t="shared" si="3"/>
        <v>7298461</v>
      </c>
      <c r="L26" s="21">
        <f t="shared" si="4"/>
        <v>6869562</v>
      </c>
      <c r="M26" s="22">
        <f t="shared" si="5"/>
        <v>106.2</v>
      </c>
      <c r="N26" s="4"/>
    </row>
    <row r="27" spans="1:13" ht="16.5" customHeight="1">
      <c r="A27" s="15" t="s">
        <v>41</v>
      </c>
      <c r="B27" s="19">
        <v>2276359</v>
      </c>
      <c r="C27" s="19">
        <v>1933712</v>
      </c>
      <c r="D27" s="20">
        <f t="shared" si="0"/>
        <v>117.7</v>
      </c>
      <c r="E27" s="19">
        <v>12512</v>
      </c>
      <c r="F27" s="19">
        <v>15802</v>
      </c>
      <c r="G27" s="20">
        <f t="shared" si="1"/>
        <v>79.2</v>
      </c>
      <c r="H27" s="19">
        <v>3224053</v>
      </c>
      <c r="I27" s="19">
        <v>3299357</v>
      </c>
      <c r="J27" s="20">
        <f t="shared" si="2"/>
        <v>97.7</v>
      </c>
      <c r="K27" s="21">
        <f t="shared" si="3"/>
        <v>5512924</v>
      </c>
      <c r="L27" s="21">
        <f t="shared" si="4"/>
        <v>5248871</v>
      </c>
      <c r="M27" s="22">
        <f t="shared" si="5"/>
        <v>105</v>
      </c>
    </row>
    <row r="28" spans="1:14" ht="16.5" customHeight="1">
      <c r="A28" s="26" t="s">
        <v>6</v>
      </c>
      <c r="B28" s="19">
        <v>4946551</v>
      </c>
      <c r="C28" s="19">
        <v>4901028</v>
      </c>
      <c r="D28" s="20">
        <f t="shared" si="0"/>
        <v>100.9</v>
      </c>
      <c r="E28" s="19">
        <v>40901</v>
      </c>
      <c r="F28" s="19">
        <v>58660</v>
      </c>
      <c r="G28" s="20">
        <f t="shared" si="1"/>
        <v>69.7</v>
      </c>
      <c r="H28" s="19">
        <v>1729220</v>
      </c>
      <c r="I28" s="19">
        <v>1242482</v>
      </c>
      <c r="J28" s="20">
        <f t="shared" si="2"/>
        <v>139.2</v>
      </c>
      <c r="K28" s="21">
        <f t="shared" si="3"/>
        <v>6716672</v>
      </c>
      <c r="L28" s="21">
        <f t="shared" si="4"/>
        <v>6202170</v>
      </c>
      <c r="M28" s="22">
        <f t="shared" si="5"/>
        <v>108.3</v>
      </c>
      <c r="N28" s="4"/>
    </row>
    <row r="29" spans="1:14" ht="16.5" customHeight="1">
      <c r="A29" s="27" t="s">
        <v>42</v>
      </c>
      <c r="B29" s="19">
        <v>1483009</v>
      </c>
      <c r="C29" s="19">
        <v>1650449</v>
      </c>
      <c r="D29" s="20">
        <f t="shared" si="0"/>
        <v>89.9</v>
      </c>
      <c r="E29" s="19">
        <v>0</v>
      </c>
      <c r="F29" s="19">
        <v>98104</v>
      </c>
      <c r="G29" s="20" t="str">
        <f t="shared" si="1"/>
        <v>　　－　　</v>
      </c>
      <c r="H29" s="19">
        <v>3304687</v>
      </c>
      <c r="I29" s="19">
        <v>3521837</v>
      </c>
      <c r="J29" s="20">
        <f t="shared" si="2"/>
        <v>93.8</v>
      </c>
      <c r="K29" s="21">
        <f t="shared" si="3"/>
        <v>4787696</v>
      </c>
      <c r="L29" s="21">
        <f t="shared" si="4"/>
        <v>5270390</v>
      </c>
      <c r="M29" s="22">
        <f t="shared" si="5"/>
        <v>90.8</v>
      </c>
      <c r="N29" s="4"/>
    </row>
    <row r="30" spans="1:14" ht="16.5" customHeight="1">
      <c r="A30" s="27" t="s">
        <v>43</v>
      </c>
      <c r="B30" s="19">
        <v>400646</v>
      </c>
      <c r="C30" s="19">
        <v>328143</v>
      </c>
      <c r="D30" s="20">
        <f t="shared" si="0"/>
        <v>122.1</v>
      </c>
      <c r="E30" s="19">
        <v>0</v>
      </c>
      <c r="F30" s="19">
        <v>0</v>
      </c>
      <c r="G30" s="20" t="str">
        <f t="shared" si="1"/>
        <v>　　－　　</v>
      </c>
      <c r="H30" s="19">
        <v>5229945</v>
      </c>
      <c r="I30" s="19">
        <v>4428992</v>
      </c>
      <c r="J30" s="20">
        <f t="shared" si="2"/>
        <v>118.1</v>
      </c>
      <c r="K30" s="21">
        <f t="shared" si="3"/>
        <v>5630591</v>
      </c>
      <c r="L30" s="21">
        <f t="shared" si="4"/>
        <v>4757135</v>
      </c>
      <c r="M30" s="22">
        <f t="shared" si="5"/>
        <v>118.4</v>
      </c>
      <c r="N30" s="4"/>
    </row>
    <row r="31" spans="1:14" ht="16.5" customHeight="1">
      <c r="A31" s="24" t="s">
        <v>44</v>
      </c>
      <c r="B31" s="19">
        <v>915774</v>
      </c>
      <c r="C31" s="19">
        <v>934576</v>
      </c>
      <c r="D31" s="20">
        <f t="shared" si="0"/>
        <v>98</v>
      </c>
      <c r="E31" s="19">
        <v>0</v>
      </c>
      <c r="F31" s="19">
        <v>0</v>
      </c>
      <c r="G31" s="20" t="str">
        <f t="shared" si="1"/>
        <v>　　－　　</v>
      </c>
      <c r="H31" s="19">
        <v>3661625</v>
      </c>
      <c r="I31" s="19">
        <v>3599197</v>
      </c>
      <c r="J31" s="20">
        <f t="shared" si="2"/>
        <v>101.7</v>
      </c>
      <c r="K31" s="21">
        <f t="shared" si="3"/>
        <v>4577399</v>
      </c>
      <c r="L31" s="21">
        <f t="shared" si="4"/>
        <v>4533773</v>
      </c>
      <c r="M31" s="22">
        <f t="shared" si="5"/>
        <v>101</v>
      </c>
      <c r="N31" s="4"/>
    </row>
    <row r="32" spans="1:14" ht="16.5" customHeight="1">
      <c r="A32" s="24" t="s">
        <v>45</v>
      </c>
      <c r="B32" s="19">
        <v>702888</v>
      </c>
      <c r="C32" s="19">
        <v>672611</v>
      </c>
      <c r="D32" s="20">
        <f t="shared" si="0"/>
        <v>104.5</v>
      </c>
      <c r="E32" s="19">
        <v>0</v>
      </c>
      <c r="F32" s="19">
        <v>0</v>
      </c>
      <c r="G32" s="20" t="str">
        <f t="shared" si="1"/>
        <v>　　－　　</v>
      </c>
      <c r="H32" s="19">
        <v>2899787</v>
      </c>
      <c r="I32" s="19">
        <v>2648116</v>
      </c>
      <c r="J32" s="20">
        <f t="shared" si="2"/>
        <v>109.5</v>
      </c>
      <c r="K32" s="21">
        <f t="shared" si="3"/>
        <v>3602675</v>
      </c>
      <c r="L32" s="21">
        <f t="shared" si="4"/>
        <v>3320727</v>
      </c>
      <c r="M32" s="22">
        <f t="shared" si="5"/>
        <v>108.5</v>
      </c>
      <c r="N32" s="4"/>
    </row>
    <row r="33" spans="1:14" ht="16.5" customHeight="1">
      <c r="A33" s="24" t="s">
        <v>46</v>
      </c>
      <c r="B33" s="19">
        <v>1970193</v>
      </c>
      <c r="C33" s="19">
        <v>1892040</v>
      </c>
      <c r="D33" s="20">
        <f t="shared" si="0"/>
        <v>104.1</v>
      </c>
      <c r="E33" s="19">
        <v>7482</v>
      </c>
      <c r="F33" s="19">
        <v>24877</v>
      </c>
      <c r="G33" s="20">
        <f t="shared" si="1"/>
        <v>30.1</v>
      </c>
      <c r="H33" s="19">
        <v>3255074</v>
      </c>
      <c r="I33" s="19">
        <v>3171682</v>
      </c>
      <c r="J33" s="20">
        <f t="shared" si="2"/>
        <v>102.6</v>
      </c>
      <c r="K33" s="21">
        <f t="shared" si="3"/>
        <v>5232749</v>
      </c>
      <c r="L33" s="21">
        <f t="shared" si="4"/>
        <v>5088599</v>
      </c>
      <c r="M33" s="22">
        <f t="shared" si="5"/>
        <v>102.8</v>
      </c>
      <c r="N33" s="4"/>
    </row>
    <row r="34" spans="1:14" ht="16.5" customHeight="1">
      <c r="A34" s="24" t="s">
        <v>47</v>
      </c>
      <c r="B34" s="19">
        <v>4428568</v>
      </c>
      <c r="C34" s="19">
        <v>3807908</v>
      </c>
      <c r="D34" s="20">
        <f t="shared" si="0"/>
        <v>116.3</v>
      </c>
      <c r="E34" s="19">
        <v>0</v>
      </c>
      <c r="F34" s="19">
        <v>0</v>
      </c>
      <c r="G34" s="20" t="str">
        <f t="shared" si="1"/>
        <v>　　－　　</v>
      </c>
      <c r="H34" s="19">
        <v>509448</v>
      </c>
      <c r="I34" s="19">
        <v>528167</v>
      </c>
      <c r="J34" s="20">
        <f t="shared" si="2"/>
        <v>96.5</v>
      </c>
      <c r="K34" s="21">
        <f t="shared" si="3"/>
        <v>4938016</v>
      </c>
      <c r="L34" s="21">
        <f t="shared" si="4"/>
        <v>4336075</v>
      </c>
      <c r="M34" s="22">
        <f t="shared" si="5"/>
        <v>113.9</v>
      </c>
      <c r="N34" s="4"/>
    </row>
    <row r="35" spans="1:14" ht="16.5" customHeight="1">
      <c r="A35" s="24" t="s">
        <v>48</v>
      </c>
      <c r="B35" s="19">
        <v>1488949</v>
      </c>
      <c r="C35" s="19">
        <v>1598460</v>
      </c>
      <c r="D35" s="20">
        <f t="shared" si="0"/>
        <v>93.1</v>
      </c>
      <c r="E35" s="19">
        <v>54036</v>
      </c>
      <c r="F35" s="19">
        <v>19213</v>
      </c>
      <c r="G35" s="20">
        <f t="shared" si="1"/>
        <v>281.2</v>
      </c>
      <c r="H35" s="19">
        <v>4615015</v>
      </c>
      <c r="I35" s="19">
        <v>4250176</v>
      </c>
      <c r="J35" s="20">
        <f t="shared" si="2"/>
        <v>108.6</v>
      </c>
      <c r="K35" s="21">
        <f t="shared" si="3"/>
        <v>6158000</v>
      </c>
      <c r="L35" s="21">
        <f t="shared" si="4"/>
        <v>5867849</v>
      </c>
      <c r="M35" s="22">
        <f t="shared" si="5"/>
        <v>104.9</v>
      </c>
      <c r="N35" s="4"/>
    </row>
    <row r="36" spans="1:14" ht="16.5" customHeight="1">
      <c r="A36" s="24" t="s">
        <v>49</v>
      </c>
      <c r="B36" s="19">
        <v>3979644</v>
      </c>
      <c r="C36" s="19">
        <v>3512771</v>
      </c>
      <c r="D36" s="20">
        <f t="shared" si="0"/>
        <v>113.3</v>
      </c>
      <c r="E36" s="19">
        <v>0</v>
      </c>
      <c r="F36" s="19">
        <v>0</v>
      </c>
      <c r="G36" s="20" t="str">
        <f t="shared" si="1"/>
        <v>　　－　　</v>
      </c>
      <c r="H36" s="19">
        <v>0</v>
      </c>
      <c r="I36" s="19">
        <v>0</v>
      </c>
      <c r="J36" s="20" t="str">
        <f t="shared" si="2"/>
        <v>　　－　　</v>
      </c>
      <c r="K36" s="21">
        <f t="shared" si="3"/>
        <v>3979644</v>
      </c>
      <c r="L36" s="21">
        <f t="shared" si="4"/>
        <v>3512771</v>
      </c>
      <c r="M36" s="22">
        <f t="shared" si="5"/>
        <v>113.3</v>
      </c>
      <c r="N36" s="4"/>
    </row>
    <row r="37" spans="1:14" ht="16.5" customHeight="1">
      <c r="A37" s="24" t="s">
        <v>50</v>
      </c>
      <c r="B37" s="19">
        <v>888315</v>
      </c>
      <c r="C37" s="19">
        <v>1019363</v>
      </c>
      <c r="D37" s="20">
        <f t="shared" si="0"/>
        <v>87.1</v>
      </c>
      <c r="E37" s="19">
        <v>2838</v>
      </c>
      <c r="F37" s="19">
        <v>1985</v>
      </c>
      <c r="G37" s="20">
        <f t="shared" si="1"/>
        <v>143</v>
      </c>
      <c r="H37" s="19">
        <v>4189510</v>
      </c>
      <c r="I37" s="19">
        <v>4128726</v>
      </c>
      <c r="J37" s="20">
        <f t="shared" si="2"/>
        <v>101.5</v>
      </c>
      <c r="K37" s="21">
        <f t="shared" si="3"/>
        <v>5080663</v>
      </c>
      <c r="L37" s="21">
        <f t="shared" si="4"/>
        <v>5150074</v>
      </c>
      <c r="M37" s="22">
        <f t="shared" si="5"/>
        <v>98.7</v>
      </c>
      <c r="N37" s="4"/>
    </row>
    <row r="38" spans="1:14" ht="16.5" customHeight="1">
      <c r="A38" s="24" t="s">
        <v>51</v>
      </c>
      <c r="B38" s="19">
        <v>1784772</v>
      </c>
      <c r="C38" s="19">
        <v>1708231</v>
      </c>
      <c r="D38" s="20">
        <f t="shared" si="0"/>
        <v>104.5</v>
      </c>
      <c r="E38" s="19">
        <v>3956</v>
      </c>
      <c r="F38" s="19">
        <v>11646</v>
      </c>
      <c r="G38" s="20">
        <f t="shared" si="1"/>
        <v>34</v>
      </c>
      <c r="H38" s="19">
        <v>3417398</v>
      </c>
      <c r="I38" s="19">
        <v>3246081</v>
      </c>
      <c r="J38" s="20">
        <f t="shared" si="2"/>
        <v>105.3</v>
      </c>
      <c r="K38" s="28">
        <f t="shared" si="3"/>
        <v>5206126</v>
      </c>
      <c r="L38" s="28">
        <f t="shared" si="4"/>
        <v>4965958</v>
      </c>
      <c r="M38" s="22">
        <f t="shared" si="5"/>
        <v>104.8</v>
      </c>
      <c r="N38" s="4"/>
    </row>
    <row r="39" spans="1:14" ht="16.5" customHeight="1">
      <c r="A39" s="13" t="s">
        <v>75</v>
      </c>
      <c r="B39" s="29">
        <f>SUM(B4:B38)</f>
        <v>194685346</v>
      </c>
      <c r="C39" s="30">
        <f>SUM(C4:C38)</f>
        <v>191671279</v>
      </c>
      <c r="D39" s="31">
        <f t="shared" si="0"/>
        <v>101.6</v>
      </c>
      <c r="E39" s="29">
        <f>SUM(E4:E38)</f>
        <v>4916550</v>
      </c>
      <c r="F39" s="29">
        <f>SUM(F4:F38)</f>
        <v>3188751</v>
      </c>
      <c r="G39" s="31">
        <f t="shared" si="1"/>
        <v>154.2</v>
      </c>
      <c r="H39" s="29">
        <f>SUM(H4:H38)</f>
        <v>338144475</v>
      </c>
      <c r="I39" s="29">
        <f>SUM(I4:I38)</f>
        <v>325856611</v>
      </c>
      <c r="J39" s="31">
        <f t="shared" si="2"/>
        <v>103.8</v>
      </c>
      <c r="K39" s="29">
        <f>SUM(K4:K38)</f>
        <v>537746371</v>
      </c>
      <c r="L39" s="29">
        <f>SUM(L4:L38)</f>
        <v>520716641</v>
      </c>
      <c r="M39" s="31">
        <f t="shared" si="5"/>
        <v>103.3</v>
      </c>
      <c r="N39" s="4"/>
    </row>
    <row r="40" spans="1:13" ht="16.5" customHeight="1">
      <c r="A40" s="15" t="s">
        <v>52</v>
      </c>
      <c r="B40" s="19">
        <v>1037684</v>
      </c>
      <c r="C40" s="19">
        <v>1154818</v>
      </c>
      <c r="D40" s="20">
        <f aca="true" t="shared" si="6" ref="D40:D68">IF(OR(B40=0,C40=0),"　　－　　",ROUND(B40/C40*100,1))</f>
        <v>89.9</v>
      </c>
      <c r="E40" s="19">
        <v>47371</v>
      </c>
      <c r="F40" s="19">
        <v>7973</v>
      </c>
      <c r="G40" s="20">
        <f aca="true" t="shared" si="7" ref="G40:G68">IF(OR(E40=0,F40=0),"　　－　　",ROUND(E40/F40*100,1))</f>
        <v>594.1</v>
      </c>
      <c r="H40" s="19">
        <v>3091020</v>
      </c>
      <c r="I40" s="19">
        <v>3780824</v>
      </c>
      <c r="J40" s="20">
        <f aca="true" t="shared" si="8" ref="J40:J68">IF(OR(H40=0,I40=0),"　　－　　",ROUND(H40/I40*100,1))</f>
        <v>81.8</v>
      </c>
      <c r="K40" s="21">
        <f aca="true" t="shared" si="9" ref="K40:K67">+B40+E40+H40</f>
        <v>4176075</v>
      </c>
      <c r="L40" s="21">
        <f aca="true" t="shared" si="10" ref="L40:L67">+C40+F40+I40</f>
        <v>4943615</v>
      </c>
      <c r="M40" s="17">
        <f aca="true" t="shared" si="11" ref="M40:M68">IF(OR(K40=0,L40=0),"　　－　　",ROUND(K40/L40*100,1))</f>
        <v>84.5</v>
      </c>
    </row>
    <row r="41" spans="1:13" ht="16.5" customHeight="1">
      <c r="A41" s="15" t="s">
        <v>53</v>
      </c>
      <c r="B41" s="19">
        <v>988791</v>
      </c>
      <c r="C41" s="19">
        <v>1093733</v>
      </c>
      <c r="D41" s="20">
        <f t="shared" si="6"/>
        <v>90.4</v>
      </c>
      <c r="E41" s="19">
        <v>0</v>
      </c>
      <c r="F41" s="19">
        <v>13620</v>
      </c>
      <c r="G41" s="20" t="str">
        <f t="shared" si="7"/>
        <v>　　－　　</v>
      </c>
      <c r="H41" s="19">
        <v>3746026</v>
      </c>
      <c r="I41" s="19">
        <v>4024741</v>
      </c>
      <c r="J41" s="20">
        <f t="shared" si="8"/>
        <v>93.1</v>
      </c>
      <c r="K41" s="21">
        <f t="shared" si="9"/>
        <v>4734817</v>
      </c>
      <c r="L41" s="21">
        <f t="shared" si="10"/>
        <v>5132094</v>
      </c>
      <c r="M41" s="22">
        <f t="shared" si="11"/>
        <v>92.3</v>
      </c>
    </row>
    <row r="42" spans="1:13" ht="16.5" customHeight="1">
      <c r="A42" s="24" t="s">
        <v>54</v>
      </c>
      <c r="B42" s="25">
        <v>4185978</v>
      </c>
      <c r="C42" s="25">
        <v>3690582</v>
      </c>
      <c r="D42" s="20">
        <f t="shared" si="6"/>
        <v>113.4</v>
      </c>
      <c r="E42" s="25">
        <v>13812</v>
      </c>
      <c r="F42" s="25">
        <v>20338</v>
      </c>
      <c r="G42" s="20">
        <f t="shared" si="7"/>
        <v>67.9</v>
      </c>
      <c r="H42" s="25">
        <v>380970</v>
      </c>
      <c r="I42" s="25">
        <v>357866</v>
      </c>
      <c r="J42" s="20">
        <f t="shared" si="8"/>
        <v>106.5</v>
      </c>
      <c r="K42" s="21">
        <f t="shared" si="9"/>
        <v>4580760</v>
      </c>
      <c r="L42" s="21">
        <f t="shared" si="10"/>
        <v>4068786</v>
      </c>
      <c r="M42" s="22">
        <f t="shared" si="11"/>
        <v>112.6</v>
      </c>
    </row>
    <row r="43" spans="1:13" ht="16.5" customHeight="1">
      <c r="A43" s="24" t="s">
        <v>55</v>
      </c>
      <c r="B43" s="19">
        <v>2913485</v>
      </c>
      <c r="C43" s="19">
        <v>2744293</v>
      </c>
      <c r="D43" s="20">
        <f t="shared" si="6"/>
        <v>106.2</v>
      </c>
      <c r="E43" s="19">
        <v>0</v>
      </c>
      <c r="F43" s="19">
        <v>0</v>
      </c>
      <c r="G43" s="20" t="str">
        <f t="shared" si="7"/>
        <v>　　－　　</v>
      </c>
      <c r="H43" s="19">
        <v>175310</v>
      </c>
      <c r="I43" s="19">
        <v>197642</v>
      </c>
      <c r="J43" s="20">
        <f t="shared" si="8"/>
        <v>88.7</v>
      </c>
      <c r="K43" s="21">
        <f t="shared" si="9"/>
        <v>3088795</v>
      </c>
      <c r="L43" s="21">
        <f t="shared" si="10"/>
        <v>2941935</v>
      </c>
      <c r="M43" s="22">
        <f t="shared" si="11"/>
        <v>105</v>
      </c>
    </row>
    <row r="44" spans="1:13" ht="16.5" customHeight="1">
      <c r="A44" s="24" t="s">
        <v>56</v>
      </c>
      <c r="B44" s="19">
        <v>2936408</v>
      </c>
      <c r="C44" s="19">
        <v>2822021</v>
      </c>
      <c r="D44" s="20">
        <f t="shared" si="6"/>
        <v>104.1</v>
      </c>
      <c r="E44" s="19">
        <v>0</v>
      </c>
      <c r="F44" s="19">
        <v>0</v>
      </c>
      <c r="G44" s="20" t="str">
        <f t="shared" si="7"/>
        <v>　　－　　</v>
      </c>
      <c r="H44" s="19">
        <v>209404</v>
      </c>
      <c r="I44" s="19">
        <v>207501</v>
      </c>
      <c r="J44" s="20">
        <f t="shared" si="8"/>
        <v>100.9</v>
      </c>
      <c r="K44" s="21">
        <f t="shared" si="9"/>
        <v>3145812</v>
      </c>
      <c r="L44" s="21">
        <f t="shared" si="10"/>
        <v>3029522</v>
      </c>
      <c r="M44" s="22">
        <f t="shared" si="11"/>
        <v>103.8</v>
      </c>
    </row>
    <row r="45" spans="1:13" ht="16.5" customHeight="1">
      <c r="A45" s="24" t="s">
        <v>57</v>
      </c>
      <c r="B45" s="19">
        <v>1168550</v>
      </c>
      <c r="C45" s="19">
        <v>1207908</v>
      </c>
      <c r="D45" s="20">
        <f t="shared" si="6"/>
        <v>96.7</v>
      </c>
      <c r="E45" s="19">
        <v>218</v>
      </c>
      <c r="F45" s="19">
        <v>218</v>
      </c>
      <c r="G45" s="20">
        <f t="shared" si="7"/>
        <v>100</v>
      </c>
      <c r="H45" s="19">
        <v>1559674</v>
      </c>
      <c r="I45" s="19">
        <v>1593241</v>
      </c>
      <c r="J45" s="20">
        <f t="shared" si="8"/>
        <v>97.9</v>
      </c>
      <c r="K45" s="21">
        <f t="shared" si="9"/>
        <v>2728442</v>
      </c>
      <c r="L45" s="21">
        <f t="shared" si="10"/>
        <v>2801367</v>
      </c>
      <c r="M45" s="22">
        <f t="shared" si="11"/>
        <v>97.4</v>
      </c>
    </row>
    <row r="46" spans="1:13" ht="16.5" customHeight="1">
      <c r="A46" s="24" t="s">
        <v>58</v>
      </c>
      <c r="B46" s="19">
        <v>554550</v>
      </c>
      <c r="C46" s="19">
        <v>504243</v>
      </c>
      <c r="D46" s="20">
        <f t="shared" si="6"/>
        <v>110</v>
      </c>
      <c r="E46" s="19">
        <v>176204</v>
      </c>
      <c r="F46" s="19">
        <v>97475</v>
      </c>
      <c r="G46" s="20">
        <f t="shared" si="7"/>
        <v>180.8</v>
      </c>
      <c r="H46" s="19">
        <v>1851848</v>
      </c>
      <c r="I46" s="19">
        <v>1999447</v>
      </c>
      <c r="J46" s="20">
        <f t="shared" si="8"/>
        <v>92.6</v>
      </c>
      <c r="K46" s="21">
        <f t="shared" si="9"/>
        <v>2582602</v>
      </c>
      <c r="L46" s="21">
        <f t="shared" si="10"/>
        <v>2601165</v>
      </c>
      <c r="M46" s="22">
        <f t="shared" si="11"/>
        <v>99.3</v>
      </c>
    </row>
    <row r="47" spans="1:13" ht="16.5" customHeight="1">
      <c r="A47" s="24" t="s">
        <v>59</v>
      </c>
      <c r="B47" s="19">
        <v>189042</v>
      </c>
      <c r="C47" s="19">
        <v>201337</v>
      </c>
      <c r="D47" s="20">
        <f t="shared" si="6"/>
        <v>93.9</v>
      </c>
      <c r="E47" s="19">
        <v>21134</v>
      </c>
      <c r="F47" s="19">
        <v>22149</v>
      </c>
      <c r="G47" s="20">
        <f t="shared" si="7"/>
        <v>95.4</v>
      </c>
      <c r="H47" s="19">
        <v>2433340</v>
      </c>
      <c r="I47" s="19">
        <v>2209786</v>
      </c>
      <c r="J47" s="20">
        <f t="shared" si="8"/>
        <v>110.1</v>
      </c>
      <c r="K47" s="21">
        <f t="shared" si="9"/>
        <v>2643516</v>
      </c>
      <c r="L47" s="21">
        <f t="shared" si="10"/>
        <v>2433272</v>
      </c>
      <c r="M47" s="22">
        <f t="shared" si="11"/>
        <v>108.6</v>
      </c>
    </row>
    <row r="48" spans="1:13" ht="16.5" customHeight="1">
      <c r="A48" s="15" t="s">
        <v>60</v>
      </c>
      <c r="B48" s="19">
        <v>181075</v>
      </c>
      <c r="C48" s="19">
        <v>135252</v>
      </c>
      <c r="D48" s="20">
        <f t="shared" si="6"/>
        <v>133.9</v>
      </c>
      <c r="E48" s="19">
        <v>0</v>
      </c>
      <c r="F48" s="19">
        <v>0</v>
      </c>
      <c r="G48" s="20" t="str">
        <f t="shared" si="7"/>
        <v>　　－　　</v>
      </c>
      <c r="H48" s="19">
        <v>2132735</v>
      </c>
      <c r="I48" s="19">
        <v>2334883</v>
      </c>
      <c r="J48" s="20">
        <f t="shared" si="8"/>
        <v>91.3</v>
      </c>
      <c r="K48" s="21">
        <f t="shared" si="9"/>
        <v>2313810</v>
      </c>
      <c r="L48" s="21">
        <f t="shared" si="10"/>
        <v>2470135</v>
      </c>
      <c r="M48" s="22">
        <f t="shared" si="11"/>
        <v>93.7</v>
      </c>
    </row>
    <row r="49" spans="1:13" ht="16.5" customHeight="1">
      <c r="A49" s="24" t="s">
        <v>61</v>
      </c>
      <c r="B49" s="19">
        <v>259154</v>
      </c>
      <c r="C49" s="19">
        <v>258788</v>
      </c>
      <c r="D49" s="20">
        <f t="shared" si="6"/>
        <v>100.1</v>
      </c>
      <c r="E49" s="19">
        <v>0</v>
      </c>
      <c r="F49" s="19">
        <v>0</v>
      </c>
      <c r="G49" s="20" t="str">
        <f t="shared" si="7"/>
        <v>　　－　　</v>
      </c>
      <c r="H49" s="19">
        <v>2833978</v>
      </c>
      <c r="I49" s="19">
        <v>2669436</v>
      </c>
      <c r="J49" s="20">
        <f t="shared" si="8"/>
        <v>106.2</v>
      </c>
      <c r="K49" s="21">
        <f t="shared" si="9"/>
        <v>3093132</v>
      </c>
      <c r="L49" s="21">
        <f t="shared" si="10"/>
        <v>2928224</v>
      </c>
      <c r="M49" s="22">
        <f t="shared" si="11"/>
        <v>105.6</v>
      </c>
    </row>
    <row r="50" spans="1:13" ht="16.5" customHeight="1">
      <c r="A50" s="15" t="s">
        <v>62</v>
      </c>
      <c r="B50" s="19">
        <v>2231886</v>
      </c>
      <c r="C50" s="19">
        <v>2182528</v>
      </c>
      <c r="D50" s="20">
        <f t="shared" si="6"/>
        <v>102.3</v>
      </c>
      <c r="E50" s="19">
        <v>0</v>
      </c>
      <c r="F50" s="19">
        <v>0</v>
      </c>
      <c r="G50" s="20" t="str">
        <f t="shared" si="7"/>
        <v>　　－　　</v>
      </c>
      <c r="H50" s="19">
        <v>0</v>
      </c>
      <c r="I50" s="19">
        <v>0</v>
      </c>
      <c r="J50" s="20" t="str">
        <f t="shared" si="8"/>
        <v>　　－　　</v>
      </c>
      <c r="K50" s="21">
        <f t="shared" si="9"/>
        <v>2231886</v>
      </c>
      <c r="L50" s="21">
        <f t="shared" si="10"/>
        <v>2182528</v>
      </c>
      <c r="M50" s="22">
        <f t="shared" si="11"/>
        <v>102.3</v>
      </c>
    </row>
    <row r="51" spans="1:13" ht="16.5" customHeight="1">
      <c r="A51" s="24" t="s">
        <v>63</v>
      </c>
      <c r="B51" s="19">
        <v>2397944</v>
      </c>
      <c r="C51" s="19">
        <v>2400735</v>
      </c>
      <c r="D51" s="20">
        <f t="shared" si="6"/>
        <v>99.9</v>
      </c>
      <c r="E51" s="19">
        <v>0</v>
      </c>
      <c r="F51" s="19">
        <v>0</v>
      </c>
      <c r="G51" s="20" t="str">
        <f t="shared" si="7"/>
        <v>　　－　　</v>
      </c>
      <c r="H51" s="19">
        <v>86745</v>
      </c>
      <c r="I51" s="19">
        <v>84646</v>
      </c>
      <c r="J51" s="20">
        <f t="shared" si="8"/>
        <v>102.5</v>
      </c>
      <c r="K51" s="21">
        <f t="shared" si="9"/>
        <v>2484689</v>
      </c>
      <c r="L51" s="21">
        <f t="shared" si="10"/>
        <v>2485381</v>
      </c>
      <c r="M51" s="22">
        <f t="shared" si="11"/>
        <v>100</v>
      </c>
    </row>
    <row r="52" spans="1:13" ht="16.5" customHeight="1">
      <c r="A52" s="24" t="s">
        <v>64</v>
      </c>
      <c r="B52" s="19">
        <v>420189</v>
      </c>
      <c r="C52" s="19">
        <v>405503</v>
      </c>
      <c r="D52" s="20">
        <f t="shared" si="6"/>
        <v>103.6</v>
      </c>
      <c r="E52" s="19">
        <v>1459</v>
      </c>
      <c r="F52" s="19">
        <v>1005</v>
      </c>
      <c r="G52" s="20">
        <f t="shared" si="7"/>
        <v>145.2</v>
      </c>
      <c r="H52" s="19">
        <v>1653916</v>
      </c>
      <c r="I52" s="19">
        <v>1601467</v>
      </c>
      <c r="J52" s="20">
        <f t="shared" si="8"/>
        <v>103.3</v>
      </c>
      <c r="K52" s="21">
        <f t="shared" si="9"/>
        <v>2075564</v>
      </c>
      <c r="L52" s="21">
        <f t="shared" si="10"/>
        <v>2007975</v>
      </c>
      <c r="M52" s="22">
        <f t="shared" si="11"/>
        <v>103.4</v>
      </c>
    </row>
    <row r="53" spans="1:13" ht="16.5" customHeight="1">
      <c r="A53" s="24" t="s">
        <v>65</v>
      </c>
      <c r="B53" s="19">
        <v>534766</v>
      </c>
      <c r="C53" s="19">
        <v>570533</v>
      </c>
      <c r="D53" s="20">
        <f t="shared" si="6"/>
        <v>93.7</v>
      </c>
      <c r="E53" s="19">
        <v>0</v>
      </c>
      <c r="F53" s="19">
        <v>0</v>
      </c>
      <c r="G53" s="20" t="str">
        <f t="shared" si="7"/>
        <v>　　－　　</v>
      </c>
      <c r="H53" s="19">
        <v>1243905</v>
      </c>
      <c r="I53" s="19">
        <v>1289244</v>
      </c>
      <c r="J53" s="20">
        <f t="shared" si="8"/>
        <v>96.5</v>
      </c>
      <c r="K53" s="21">
        <f t="shared" si="9"/>
        <v>1778671</v>
      </c>
      <c r="L53" s="21">
        <f t="shared" si="10"/>
        <v>1859777</v>
      </c>
      <c r="M53" s="22">
        <f t="shared" si="11"/>
        <v>95.6</v>
      </c>
    </row>
    <row r="54" spans="1:14" ht="16.5" customHeight="1">
      <c r="A54" s="24" t="s">
        <v>66</v>
      </c>
      <c r="B54" s="19">
        <v>806893</v>
      </c>
      <c r="C54" s="19">
        <v>812340</v>
      </c>
      <c r="D54" s="20">
        <f t="shared" si="6"/>
        <v>99.3</v>
      </c>
      <c r="E54" s="19">
        <v>97</v>
      </c>
      <c r="F54" s="19">
        <v>326</v>
      </c>
      <c r="G54" s="20">
        <f t="shared" si="7"/>
        <v>29.8</v>
      </c>
      <c r="H54" s="19">
        <v>1138866</v>
      </c>
      <c r="I54" s="19">
        <v>1129330</v>
      </c>
      <c r="J54" s="20">
        <f t="shared" si="8"/>
        <v>100.8</v>
      </c>
      <c r="K54" s="21">
        <f t="shared" si="9"/>
        <v>1945856</v>
      </c>
      <c r="L54" s="21">
        <f t="shared" si="10"/>
        <v>1941996</v>
      </c>
      <c r="M54" s="22">
        <f t="shared" si="11"/>
        <v>100.2</v>
      </c>
      <c r="N54" s="4"/>
    </row>
    <row r="55" spans="1:14" ht="16.5" customHeight="1">
      <c r="A55" s="24" t="s">
        <v>67</v>
      </c>
      <c r="B55" s="19">
        <v>2043462</v>
      </c>
      <c r="C55" s="19">
        <v>1750511</v>
      </c>
      <c r="D55" s="20">
        <f t="shared" si="6"/>
        <v>116.7</v>
      </c>
      <c r="E55" s="19">
        <v>5758</v>
      </c>
      <c r="F55" s="19">
        <v>11302</v>
      </c>
      <c r="G55" s="20">
        <f t="shared" si="7"/>
        <v>50.9</v>
      </c>
      <c r="H55" s="19">
        <v>439766</v>
      </c>
      <c r="I55" s="19">
        <v>385195</v>
      </c>
      <c r="J55" s="20">
        <f t="shared" si="8"/>
        <v>114.2</v>
      </c>
      <c r="K55" s="21">
        <f t="shared" si="9"/>
        <v>2488986</v>
      </c>
      <c r="L55" s="21">
        <f t="shared" si="10"/>
        <v>2147008</v>
      </c>
      <c r="M55" s="22">
        <f t="shared" si="11"/>
        <v>115.9</v>
      </c>
      <c r="N55" s="4"/>
    </row>
    <row r="56" spans="1:14" ht="16.5" customHeight="1">
      <c r="A56" s="24" t="s">
        <v>68</v>
      </c>
      <c r="B56" s="19">
        <v>777770</v>
      </c>
      <c r="C56" s="19">
        <v>704912</v>
      </c>
      <c r="D56" s="20">
        <f t="shared" si="6"/>
        <v>110.3</v>
      </c>
      <c r="E56" s="19">
        <v>217425</v>
      </c>
      <c r="F56" s="19">
        <v>185610</v>
      </c>
      <c r="G56" s="20">
        <f t="shared" si="7"/>
        <v>117.1</v>
      </c>
      <c r="H56" s="19">
        <v>1285355</v>
      </c>
      <c r="I56" s="19">
        <v>1236430</v>
      </c>
      <c r="J56" s="20">
        <f t="shared" si="8"/>
        <v>104</v>
      </c>
      <c r="K56" s="21">
        <f t="shared" si="9"/>
        <v>2280550</v>
      </c>
      <c r="L56" s="21">
        <f t="shared" si="10"/>
        <v>2126952</v>
      </c>
      <c r="M56" s="22">
        <f t="shared" si="11"/>
        <v>107.2</v>
      </c>
      <c r="N56" s="4"/>
    </row>
    <row r="57" spans="1:13" ht="16.5" customHeight="1">
      <c r="A57" s="24" t="s">
        <v>69</v>
      </c>
      <c r="B57" s="19">
        <v>1785906</v>
      </c>
      <c r="C57" s="19">
        <v>1730529</v>
      </c>
      <c r="D57" s="20">
        <f t="shared" si="6"/>
        <v>103.2</v>
      </c>
      <c r="E57" s="19">
        <v>13981</v>
      </c>
      <c r="F57" s="19">
        <v>8183</v>
      </c>
      <c r="G57" s="20">
        <f t="shared" si="7"/>
        <v>170.9</v>
      </c>
      <c r="H57" s="19">
        <v>0</v>
      </c>
      <c r="I57" s="19">
        <v>0</v>
      </c>
      <c r="J57" s="20" t="str">
        <f t="shared" si="8"/>
        <v>　　－　　</v>
      </c>
      <c r="K57" s="21">
        <f t="shared" si="9"/>
        <v>1799887</v>
      </c>
      <c r="L57" s="21">
        <f t="shared" si="10"/>
        <v>1738712</v>
      </c>
      <c r="M57" s="22">
        <f t="shared" si="11"/>
        <v>103.5</v>
      </c>
    </row>
    <row r="58" spans="1:13" ht="16.5" customHeight="1">
      <c r="A58" s="24" t="s">
        <v>70</v>
      </c>
      <c r="B58" s="19">
        <v>1262312</v>
      </c>
      <c r="C58" s="19">
        <v>1735024</v>
      </c>
      <c r="D58" s="20">
        <f t="shared" si="6"/>
        <v>72.8</v>
      </c>
      <c r="E58" s="19">
        <v>0</v>
      </c>
      <c r="F58" s="19">
        <v>0</v>
      </c>
      <c r="G58" s="20" t="str">
        <f t="shared" si="7"/>
        <v>　　－　　</v>
      </c>
      <c r="H58" s="19">
        <v>96490</v>
      </c>
      <c r="I58" s="19">
        <v>112954</v>
      </c>
      <c r="J58" s="20">
        <f t="shared" si="8"/>
        <v>85.4</v>
      </c>
      <c r="K58" s="21">
        <f t="shared" si="9"/>
        <v>1358802</v>
      </c>
      <c r="L58" s="21">
        <f t="shared" si="10"/>
        <v>1847978</v>
      </c>
      <c r="M58" s="22">
        <f t="shared" si="11"/>
        <v>73.5</v>
      </c>
    </row>
    <row r="59" spans="1:14" ht="16.5" customHeight="1">
      <c r="A59" s="15" t="s">
        <v>71</v>
      </c>
      <c r="B59" s="19">
        <v>421763</v>
      </c>
      <c r="C59" s="19">
        <v>408737</v>
      </c>
      <c r="D59" s="20">
        <f t="shared" si="6"/>
        <v>103.2</v>
      </c>
      <c r="E59" s="19">
        <v>3691</v>
      </c>
      <c r="F59" s="19">
        <v>0</v>
      </c>
      <c r="G59" s="20" t="str">
        <f t="shared" si="7"/>
        <v>　　－　　</v>
      </c>
      <c r="H59" s="19">
        <v>1224253</v>
      </c>
      <c r="I59" s="19">
        <v>1219895</v>
      </c>
      <c r="J59" s="20">
        <f t="shared" si="8"/>
        <v>100.4</v>
      </c>
      <c r="K59" s="21">
        <f t="shared" si="9"/>
        <v>1649707</v>
      </c>
      <c r="L59" s="21">
        <f t="shared" si="10"/>
        <v>1628632</v>
      </c>
      <c r="M59" s="22">
        <f t="shared" si="11"/>
        <v>101.3</v>
      </c>
      <c r="N59" s="4"/>
    </row>
    <row r="60" spans="1:13" ht="16.5" customHeight="1">
      <c r="A60" s="24" t="s">
        <v>72</v>
      </c>
      <c r="B60" s="19">
        <v>404868</v>
      </c>
      <c r="C60" s="19">
        <v>355575</v>
      </c>
      <c r="D60" s="20">
        <f t="shared" si="6"/>
        <v>113.9</v>
      </c>
      <c r="E60" s="19">
        <v>620</v>
      </c>
      <c r="F60" s="19">
        <v>0</v>
      </c>
      <c r="G60" s="20" t="str">
        <f t="shared" si="7"/>
        <v>　　－　　</v>
      </c>
      <c r="H60" s="19">
        <v>1413097</v>
      </c>
      <c r="I60" s="19">
        <v>1440989</v>
      </c>
      <c r="J60" s="20">
        <f t="shared" si="8"/>
        <v>98.1</v>
      </c>
      <c r="K60" s="21">
        <f t="shared" si="9"/>
        <v>1818585</v>
      </c>
      <c r="L60" s="21">
        <f t="shared" si="10"/>
        <v>1796564</v>
      </c>
      <c r="M60" s="22">
        <f t="shared" si="11"/>
        <v>101.2</v>
      </c>
    </row>
    <row r="61" spans="1:13" ht="16.5" customHeight="1">
      <c r="A61" s="26" t="s">
        <v>73</v>
      </c>
      <c r="B61" s="19">
        <v>6447</v>
      </c>
      <c r="C61" s="19">
        <v>12165</v>
      </c>
      <c r="D61" s="20">
        <f t="shared" si="6"/>
        <v>53</v>
      </c>
      <c r="E61" s="19">
        <v>2202408</v>
      </c>
      <c r="F61" s="19">
        <v>1877513</v>
      </c>
      <c r="G61" s="20">
        <f t="shared" si="7"/>
        <v>117.3</v>
      </c>
      <c r="H61" s="19">
        <v>11272</v>
      </c>
      <c r="I61" s="19">
        <v>12224</v>
      </c>
      <c r="J61" s="20">
        <f t="shared" si="8"/>
        <v>92.2</v>
      </c>
      <c r="K61" s="21">
        <f t="shared" si="9"/>
        <v>2220127</v>
      </c>
      <c r="L61" s="21">
        <f t="shared" si="10"/>
        <v>1901902</v>
      </c>
      <c r="M61" s="22">
        <f t="shared" si="11"/>
        <v>116.7</v>
      </c>
    </row>
    <row r="62" spans="1:14" ht="16.5" customHeight="1">
      <c r="A62" s="24" t="s">
        <v>0</v>
      </c>
      <c r="B62" s="19">
        <v>737007</v>
      </c>
      <c r="C62" s="19">
        <v>716878</v>
      </c>
      <c r="D62" s="20">
        <f t="shared" si="6"/>
        <v>102.8</v>
      </c>
      <c r="E62" s="19">
        <v>16203</v>
      </c>
      <c r="F62" s="19">
        <v>6636</v>
      </c>
      <c r="G62" s="20">
        <f t="shared" si="7"/>
        <v>244.2</v>
      </c>
      <c r="H62" s="19">
        <v>955973</v>
      </c>
      <c r="I62" s="19">
        <v>772828</v>
      </c>
      <c r="J62" s="20">
        <f t="shared" si="8"/>
        <v>123.7</v>
      </c>
      <c r="K62" s="21">
        <f t="shared" si="9"/>
        <v>1709183</v>
      </c>
      <c r="L62" s="21">
        <f t="shared" si="10"/>
        <v>1496342</v>
      </c>
      <c r="M62" s="22">
        <f t="shared" si="11"/>
        <v>114.2</v>
      </c>
      <c r="N62" s="4"/>
    </row>
    <row r="63" spans="1:14" ht="16.5" customHeight="1">
      <c r="A63" s="24" t="s">
        <v>1</v>
      </c>
      <c r="B63" s="19">
        <v>325479</v>
      </c>
      <c r="C63" s="19">
        <v>367901</v>
      </c>
      <c r="D63" s="20">
        <f t="shared" si="6"/>
        <v>88.5</v>
      </c>
      <c r="E63" s="19">
        <v>0</v>
      </c>
      <c r="F63" s="19">
        <v>0</v>
      </c>
      <c r="G63" s="20" t="str">
        <f t="shared" si="7"/>
        <v>　　－　　</v>
      </c>
      <c r="H63" s="19">
        <v>948967</v>
      </c>
      <c r="I63" s="19">
        <v>964019</v>
      </c>
      <c r="J63" s="20">
        <f t="shared" si="8"/>
        <v>98.4</v>
      </c>
      <c r="K63" s="21">
        <f t="shared" si="9"/>
        <v>1274446</v>
      </c>
      <c r="L63" s="21">
        <f t="shared" si="10"/>
        <v>1331920</v>
      </c>
      <c r="M63" s="22">
        <f t="shared" si="11"/>
        <v>95.7</v>
      </c>
      <c r="N63" s="4"/>
    </row>
    <row r="64" spans="1:14" ht="16.5" customHeight="1">
      <c r="A64" s="24" t="s">
        <v>2</v>
      </c>
      <c r="B64" s="19">
        <v>218055</v>
      </c>
      <c r="C64" s="19">
        <v>169741</v>
      </c>
      <c r="D64" s="20">
        <f t="shared" si="6"/>
        <v>128.5</v>
      </c>
      <c r="E64" s="19">
        <v>0</v>
      </c>
      <c r="F64" s="19">
        <v>0</v>
      </c>
      <c r="G64" s="20" t="str">
        <f t="shared" si="7"/>
        <v>　　－　　</v>
      </c>
      <c r="H64" s="19">
        <v>1126227</v>
      </c>
      <c r="I64" s="19">
        <v>1408974</v>
      </c>
      <c r="J64" s="20">
        <f t="shared" si="8"/>
        <v>79.9</v>
      </c>
      <c r="K64" s="21">
        <f t="shared" si="9"/>
        <v>1344282</v>
      </c>
      <c r="L64" s="21">
        <f t="shared" si="10"/>
        <v>1578715</v>
      </c>
      <c r="M64" s="22">
        <f t="shared" si="11"/>
        <v>85.2</v>
      </c>
      <c r="N64" s="4"/>
    </row>
    <row r="65" spans="1:14" ht="16.5" customHeight="1">
      <c r="A65" s="15" t="s">
        <v>3</v>
      </c>
      <c r="B65" s="19">
        <v>892851</v>
      </c>
      <c r="C65" s="19">
        <v>1004679</v>
      </c>
      <c r="D65" s="20">
        <f t="shared" si="6"/>
        <v>88.9</v>
      </c>
      <c r="E65" s="19">
        <v>0</v>
      </c>
      <c r="F65" s="19">
        <v>0</v>
      </c>
      <c r="G65" s="20" t="str">
        <f t="shared" si="7"/>
        <v>　　－　　</v>
      </c>
      <c r="H65" s="19">
        <v>0</v>
      </c>
      <c r="I65" s="19">
        <v>0</v>
      </c>
      <c r="J65" s="20" t="str">
        <f t="shared" si="8"/>
        <v>　　－　　</v>
      </c>
      <c r="K65" s="21">
        <f t="shared" si="9"/>
        <v>892851</v>
      </c>
      <c r="L65" s="21">
        <f t="shared" si="10"/>
        <v>1004679</v>
      </c>
      <c r="M65" s="22">
        <f t="shared" si="11"/>
        <v>88.9</v>
      </c>
      <c r="N65" s="4"/>
    </row>
    <row r="66" spans="1:14" ht="16.5" customHeight="1">
      <c r="A66" s="15" t="s">
        <v>4</v>
      </c>
      <c r="B66" s="19">
        <v>173444</v>
      </c>
      <c r="C66" s="19">
        <v>166321</v>
      </c>
      <c r="D66" s="20">
        <f t="shared" si="6"/>
        <v>104.3</v>
      </c>
      <c r="E66" s="19">
        <v>0</v>
      </c>
      <c r="F66" s="19">
        <v>0</v>
      </c>
      <c r="G66" s="20" t="str">
        <f t="shared" si="7"/>
        <v>　　－　　</v>
      </c>
      <c r="H66" s="19">
        <v>597955</v>
      </c>
      <c r="I66" s="19">
        <v>811960</v>
      </c>
      <c r="J66" s="20">
        <f t="shared" si="8"/>
        <v>73.6</v>
      </c>
      <c r="K66" s="21">
        <f t="shared" si="9"/>
        <v>771399</v>
      </c>
      <c r="L66" s="21">
        <f t="shared" si="10"/>
        <v>978281</v>
      </c>
      <c r="M66" s="22">
        <f t="shared" si="11"/>
        <v>78.9</v>
      </c>
      <c r="N66" s="4"/>
    </row>
    <row r="67" spans="1:13" ht="16.5" customHeight="1">
      <c r="A67" s="32" t="s">
        <v>5</v>
      </c>
      <c r="B67" s="19">
        <v>0</v>
      </c>
      <c r="C67" s="19">
        <v>0</v>
      </c>
      <c r="D67" s="20" t="str">
        <f t="shared" si="6"/>
        <v>　　－　　</v>
      </c>
      <c r="E67" s="19">
        <v>0</v>
      </c>
      <c r="F67" s="19">
        <v>0</v>
      </c>
      <c r="G67" s="20" t="str">
        <f t="shared" si="7"/>
        <v>　　－　　</v>
      </c>
      <c r="H67" s="19">
        <v>860016</v>
      </c>
      <c r="I67" s="19">
        <v>1170213</v>
      </c>
      <c r="J67" s="20">
        <f t="shared" si="8"/>
        <v>73.5</v>
      </c>
      <c r="K67" s="21">
        <f t="shared" si="9"/>
        <v>860016</v>
      </c>
      <c r="L67" s="21">
        <f t="shared" si="10"/>
        <v>1170213</v>
      </c>
      <c r="M67" s="33">
        <f t="shared" si="11"/>
        <v>73.5</v>
      </c>
    </row>
    <row r="68" spans="1:14" ht="16.5" customHeight="1">
      <c r="A68" s="13" t="s">
        <v>75</v>
      </c>
      <c r="B68" s="29">
        <f>SUM(B40:B67)</f>
        <v>29855759</v>
      </c>
      <c r="C68" s="29">
        <f>SUM(C40:C67)</f>
        <v>29307587</v>
      </c>
      <c r="D68" s="31">
        <f t="shared" si="6"/>
        <v>101.9</v>
      </c>
      <c r="E68" s="29">
        <f>SUM(E40:E67)</f>
        <v>2720381</v>
      </c>
      <c r="F68" s="29">
        <f>SUM(F40:F67)</f>
        <v>2252348</v>
      </c>
      <c r="G68" s="31">
        <f t="shared" si="7"/>
        <v>120.8</v>
      </c>
      <c r="H68" s="29">
        <f>SUM(H40:H67)</f>
        <v>31497108</v>
      </c>
      <c r="I68" s="29">
        <f>SUM(I40:I67)</f>
        <v>33015735</v>
      </c>
      <c r="J68" s="31">
        <f t="shared" si="8"/>
        <v>95.4</v>
      </c>
      <c r="K68" s="29">
        <f>SUM(K40:K67)</f>
        <v>64073248</v>
      </c>
      <c r="L68" s="29">
        <f>SUM(L40:L67)</f>
        <v>64575670</v>
      </c>
      <c r="M68" s="31">
        <f t="shared" si="11"/>
        <v>99.2</v>
      </c>
      <c r="N68" s="34"/>
    </row>
    <row r="69" spans="1:13" ht="16.5" customHeight="1">
      <c r="A69" s="13" t="s">
        <v>76</v>
      </c>
      <c r="B69" s="35">
        <f>SUM(B39+B68)</f>
        <v>224541105</v>
      </c>
      <c r="C69" s="35">
        <f>SUM(C39+C68)</f>
        <v>220978866</v>
      </c>
      <c r="D69" s="31">
        <f>IF(OR(B69=0,C69=0),"　　－　　",ROUND(B69/C69*100,1))</f>
        <v>101.6</v>
      </c>
      <c r="E69" s="35">
        <f>SUM(E39+E68)</f>
        <v>7636931</v>
      </c>
      <c r="F69" s="35">
        <f>SUM(F39+F68)</f>
        <v>5441099</v>
      </c>
      <c r="G69" s="31">
        <f>IF(OR(E69=0,F69=0),"　　－　　",ROUND(E69/F69*100,1))</f>
        <v>140.4</v>
      </c>
      <c r="H69" s="35">
        <f>SUM(H39+H68)</f>
        <v>369641583</v>
      </c>
      <c r="I69" s="35">
        <f>SUM(I39+I68)</f>
        <v>358872346</v>
      </c>
      <c r="J69" s="31">
        <f>IF(OR(H69=0,I69=0),"　　－　　",ROUND(H69/I69*100,1))</f>
        <v>103</v>
      </c>
      <c r="K69" s="35">
        <f>SUM(K39+K68)</f>
        <v>601819619</v>
      </c>
      <c r="L69" s="35">
        <f>SUM(L39+L68)</f>
        <v>585292311</v>
      </c>
      <c r="M69" s="31">
        <f>IF(OR(K69=0,L69=0),"　　－　　",ROUND(K69/L69*100,1))</f>
        <v>102.8</v>
      </c>
    </row>
    <row r="70" spans="1:13" ht="15" customHeight="1">
      <c r="A70" s="36" t="s">
        <v>12</v>
      </c>
      <c r="E70" s="4"/>
      <c r="F70" s="3"/>
      <c r="M70" s="1"/>
    </row>
    <row r="71" spans="1:14" ht="15.75" customHeight="1">
      <c r="A71" s="37" t="s">
        <v>13</v>
      </c>
      <c r="B71" s="29">
        <v>42686027</v>
      </c>
      <c r="C71" s="29">
        <v>43522648</v>
      </c>
      <c r="D71" s="31">
        <f>IF(OR(B71=0,C71=0),"　　－　　",ROUND(B71/C71*100,1))</f>
        <v>98.1</v>
      </c>
      <c r="E71" s="29">
        <v>3711454</v>
      </c>
      <c r="F71" s="29">
        <v>2529316</v>
      </c>
      <c r="G71" s="31">
        <f>IF(OR(E71=0,F71=0),"　　－　　",ROUND(E71/F71*100,1))</f>
        <v>146.7</v>
      </c>
      <c r="H71" s="29">
        <v>76141389</v>
      </c>
      <c r="I71" s="29">
        <v>72003226</v>
      </c>
      <c r="J71" s="31">
        <f>IF(OR(H71=0,I71=0),"　　－　　",ROUND(H71/I71*100,1))</f>
        <v>105.7</v>
      </c>
      <c r="K71" s="38">
        <f>B71+E71+H71</f>
        <v>122538870</v>
      </c>
      <c r="L71" s="38">
        <f>C71+F71+I71</f>
        <v>118055190</v>
      </c>
      <c r="M71" s="31">
        <f>IF(OR(K71=0,L71=0),"　　－　　",ROUND(K71/L71*100,1))</f>
        <v>103.8</v>
      </c>
      <c r="N71" s="4"/>
    </row>
    <row r="72" spans="1:15" ht="15" customHeight="1">
      <c r="A72" s="39"/>
      <c r="N72" s="4"/>
      <c r="O72" s="4"/>
    </row>
    <row r="73" spans="1:15" ht="15" customHeight="1">
      <c r="A73" s="4"/>
      <c r="O73" s="4"/>
    </row>
    <row r="74" ht="15" customHeight="1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ht="15">
      <c r="A79" s="4"/>
    </row>
    <row r="80" ht="15">
      <c r="A80" s="4"/>
    </row>
    <row r="81" ht="15">
      <c r="A81" s="4"/>
    </row>
    <row r="82" ht="15">
      <c r="A82" s="4"/>
    </row>
    <row r="83" ht="15">
      <c r="A83" s="4"/>
    </row>
    <row r="84" ht="15">
      <c r="A84" s="4"/>
    </row>
    <row r="85" ht="15">
      <c r="A85" s="4"/>
    </row>
    <row r="86" ht="15">
      <c r="A86" s="4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ht="15">
      <c r="A92" s="4"/>
    </row>
    <row r="93" ht="15">
      <c r="A93" s="4"/>
    </row>
    <row r="94" ht="15">
      <c r="A94" s="4"/>
    </row>
    <row r="95" ht="15">
      <c r="A95" s="4"/>
    </row>
    <row r="96" ht="15">
      <c r="A96" s="4"/>
    </row>
    <row r="97" ht="15">
      <c r="A97" s="4"/>
    </row>
    <row r="98" ht="15">
      <c r="A98" s="4"/>
    </row>
    <row r="99" ht="15">
      <c r="A99" s="4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ht="15">
      <c r="A105" s="4"/>
    </row>
    <row r="106" ht="15">
      <c r="A106" s="4"/>
    </row>
    <row r="107" ht="15">
      <c r="A107" s="4"/>
    </row>
    <row r="108" ht="15">
      <c r="A108" s="4"/>
    </row>
    <row r="109" ht="15">
      <c r="A109" s="4"/>
    </row>
    <row r="110" ht="15">
      <c r="A110" s="4"/>
    </row>
    <row r="111" ht="15">
      <c r="A111" s="4"/>
    </row>
    <row r="112" ht="15">
      <c r="A112" s="4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ht="15">
      <c r="A118" s="4"/>
    </row>
    <row r="119" ht="15">
      <c r="A119" s="4"/>
    </row>
    <row r="120" ht="15">
      <c r="A120" s="4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ht="15">
      <c r="A131" s="4"/>
    </row>
    <row r="132" ht="15">
      <c r="A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37" ht="15">
      <c r="A137" s="4"/>
    </row>
    <row r="138" ht="15">
      <c r="A138" s="4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ht="15">
      <c r="A144" s="4"/>
    </row>
    <row r="145" ht="15">
      <c r="A145" s="4"/>
    </row>
    <row r="146" ht="15">
      <c r="A146" s="4"/>
    </row>
    <row r="147" ht="15">
      <c r="A147" s="4"/>
    </row>
    <row r="148" ht="15">
      <c r="A148" s="4"/>
    </row>
    <row r="149" ht="15">
      <c r="A149" s="4"/>
    </row>
    <row r="150" ht="15">
      <c r="A150" s="4"/>
    </row>
    <row r="151" ht="15">
      <c r="A151" s="4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ht="15">
      <c r="A157" s="4"/>
    </row>
    <row r="158" ht="15">
      <c r="A158" s="4"/>
    </row>
    <row r="159" ht="15">
      <c r="A159" s="4"/>
    </row>
    <row r="160" ht="15">
      <c r="A160" s="4"/>
    </row>
    <row r="161" ht="15">
      <c r="A161" s="4"/>
    </row>
  </sheetData>
  <sheetProtection/>
  <mergeCells count="5">
    <mergeCell ref="K2:M2"/>
    <mergeCell ref="A2:A3"/>
    <mergeCell ref="B2:D2"/>
    <mergeCell ref="E2:G2"/>
    <mergeCell ref="H2:J2"/>
  </mergeCells>
  <printOptions/>
  <pageMargins left="0.5905511811023623" right="0.3937007874015748" top="0.5905511811023623" bottom="0.3937007874015748" header="0.31496062992125984" footer="0.31496062992125984"/>
  <pageSetup horizontalDpi="400" verticalDpi="4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Yoshiro Ishihara</cp:lastModifiedBy>
  <dcterms:created xsi:type="dcterms:W3CDTF">2008-01-08T11:09:42Z</dcterms:created>
  <dcterms:modified xsi:type="dcterms:W3CDTF">2008-01-08T11:11:03Z</dcterms:modified>
  <cp:category/>
  <cp:version/>
  <cp:contentType/>
  <cp:contentStatus/>
</cp:coreProperties>
</file>